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Administrator\Desktop\Marija\2026\FINANCIJSKI IZVJEŠTAJI\I-VI.2026\RAZINA 23\"/>
    </mc:Choice>
  </mc:AlternateContent>
  <xr:revisionPtr revIDLastSave="0" documentId="13_ncr:1_{4B4BEBC1-4893-44CF-8765-CACE17FE2EE1}"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c r="F343" i="9"/>
  <c r="F341" i="9" s="1"/>
  <c r="F342" i="9"/>
  <c r="M340" i="9"/>
  <c r="L340" i="9"/>
  <c r="F340" i="9"/>
  <c r="B340" i="9" s="1"/>
  <c r="E340" i="9"/>
  <c r="H339" i="9"/>
  <c r="G339" i="9"/>
  <c r="F339" i="9"/>
  <c r="E339" i="9"/>
  <c r="B339" i="9"/>
  <c r="F338" i="9"/>
  <c r="F337" i="9"/>
  <c r="F336" i="9"/>
  <c r="G335" i="9"/>
  <c r="F335" i="9"/>
  <c r="H334" i="9"/>
  <c r="G334" i="9"/>
  <c r="F334" i="9"/>
  <c r="E334" i="9"/>
  <c r="B334" i="9"/>
  <c r="F333" i="9"/>
  <c r="H332" i="9"/>
  <c r="G332" i="9"/>
  <c r="E332" i="9" s="1"/>
  <c r="B332" i="9" s="1"/>
  <c r="F332" i="9"/>
  <c r="H331" i="9"/>
  <c r="G331" i="9"/>
  <c r="F331" i="9"/>
  <c r="E331" i="9"/>
  <c r="B331" i="9"/>
  <c r="H330" i="9"/>
  <c r="E330" i="9" s="1"/>
  <c r="B330" i="9" s="1"/>
  <c r="G330" i="9"/>
  <c r="F330" i="9"/>
  <c r="H329" i="9"/>
  <c r="G329" i="9"/>
  <c r="F329" i="9"/>
  <c r="E329" i="9"/>
  <c r="B329" i="9" s="1"/>
  <c r="H328" i="9"/>
  <c r="G328" i="9"/>
  <c r="F328" i="9"/>
  <c r="H327" i="9"/>
  <c r="G327" i="9"/>
  <c r="E327" i="9" s="1"/>
  <c r="B327" i="9" s="1"/>
  <c r="F327" i="9"/>
  <c r="H326" i="9"/>
  <c r="G326" i="9"/>
  <c r="E326" i="9" s="1"/>
  <c r="B326" i="9" s="1"/>
  <c r="F326" i="9"/>
  <c r="H325" i="9"/>
  <c r="G325" i="9"/>
  <c r="F325" i="9"/>
  <c r="H324" i="9"/>
  <c r="G324" i="9"/>
  <c r="E324" i="9" s="1"/>
  <c r="B324" i="9" s="1"/>
  <c r="F324" i="9"/>
  <c r="H323" i="9"/>
  <c r="G323" i="9"/>
  <c r="F323" i="9"/>
  <c r="H322" i="9"/>
  <c r="E322" i="9" s="1"/>
  <c r="B322" i="9" s="1"/>
  <c r="G322" i="9"/>
  <c r="F322" i="9"/>
  <c r="H321" i="9"/>
  <c r="E321" i="9" s="1"/>
  <c r="B321" i="9" s="1"/>
  <c r="G321" i="9"/>
  <c r="F321" i="9"/>
  <c r="H320" i="9"/>
  <c r="G320" i="9"/>
  <c r="E320" i="9" s="1"/>
  <c r="B320" i="9" s="1"/>
  <c r="F320" i="9"/>
  <c r="H319" i="9"/>
  <c r="G319" i="9"/>
  <c r="F319" i="9"/>
  <c r="H318" i="9"/>
  <c r="G318" i="9"/>
  <c r="F318" i="9"/>
  <c r="E318" i="9"/>
  <c r="B318" i="9"/>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c r="H304" i="9"/>
  <c r="G304" i="9"/>
  <c r="E304" i="9" s="1"/>
  <c r="B304" i="9" s="1"/>
  <c r="F304" i="9"/>
  <c r="H303" i="9"/>
  <c r="G303" i="9"/>
  <c r="E303" i="9" s="1"/>
  <c r="F303" i="9"/>
  <c r="F302" i="9"/>
  <c r="F301" i="9"/>
  <c r="F300" i="9"/>
  <c r="F299" i="9"/>
  <c r="F297" i="9"/>
  <c r="L296" i="9"/>
  <c r="F296" i="9" s="1"/>
  <c r="H296" i="9"/>
  <c r="F295" i="9"/>
  <c r="I294" i="9"/>
  <c r="E294" i="9" s="1"/>
  <c r="B294" i="9" s="1"/>
  <c r="H294" i="9"/>
  <c r="F294" i="9"/>
  <c r="E293" i="9"/>
  <c r="M292" i="9"/>
  <c r="L292" i="9"/>
  <c r="F292" i="9"/>
  <c r="B292" i="9" s="1"/>
  <c r="E292" i="9"/>
  <c r="M291" i="9"/>
  <c r="L291" i="9"/>
  <c r="F291" i="9"/>
  <c r="E291" i="9"/>
  <c r="B291" i="9"/>
  <c r="M290" i="9"/>
  <c r="F290" i="9" s="1"/>
  <c r="L290" i="9"/>
  <c r="E290" i="9"/>
  <c r="B290" i="9" s="1"/>
  <c r="M289" i="9"/>
  <c r="L289" i="9"/>
  <c r="F289" i="9"/>
  <c r="E289" i="9"/>
  <c r="B289" i="9" s="1"/>
  <c r="M288" i="9"/>
  <c r="L288" i="9"/>
  <c r="F288" i="9" s="1"/>
  <c r="B288" i="9" s="1"/>
  <c r="E288" i="9"/>
  <c r="M287" i="9"/>
  <c r="L287" i="9"/>
  <c r="F287" i="9" s="1"/>
  <c r="E287" i="9"/>
  <c r="B287" i="9" s="1"/>
  <c r="M286" i="9"/>
  <c r="L286" i="9"/>
  <c r="F286" i="9"/>
  <c r="E286" i="9"/>
  <c r="B286" i="9"/>
  <c r="M285" i="9"/>
  <c r="L285" i="9"/>
  <c r="F285" i="9" s="1"/>
  <c r="B285" i="9" s="1"/>
  <c r="E285" i="9"/>
  <c r="M284" i="9"/>
  <c r="L284" i="9"/>
  <c r="F284" i="9"/>
  <c r="B284" i="9" s="1"/>
  <c r="E284" i="9"/>
  <c r="M283" i="9"/>
  <c r="L283" i="9"/>
  <c r="F283" i="9"/>
  <c r="E283" i="9"/>
  <c r="B283" i="9"/>
  <c r="M282" i="9"/>
  <c r="F282" i="9" s="1"/>
  <c r="L282" i="9"/>
  <c r="E282" i="9"/>
  <c r="M281" i="9"/>
  <c r="L281" i="9"/>
  <c r="F281" i="9"/>
  <c r="E281" i="9"/>
  <c r="B281" i="9" s="1"/>
  <c r="M280" i="9"/>
  <c r="L280" i="9"/>
  <c r="F280" i="9" s="1"/>
  <c r="B280" i="9" s="1"/>
  <c r="E280" i="9"/>
  <c r="M279" i="9"/>
  <c r="L279" i="9"/>
  <c r="F279" i="9" s="1"/>
  <c r="E279" i="9"/>
  <c r="M278" i="9"/>
  <c r="L278" i="9"/>
  <c r="F278" i="9"/>
  <c r="E278" i="9"/>
  <c r="B278" i="9"/>
  <c r="M277" i="9"/>
  <c r="L277" i="9"/>
  <c r="F277" i="9" s="1"/>
  <c r="B277" i="9" s="1"/>
  <c r="E277" i="9"/>
  <c r="M276" i="9"/>
  <c r="L276" i="9"/>
  <c r="F276" i="9"/>
  <c r="B276" i="9" s="1"/>
  <c r="E276" i="9"/>
  <c r="M275" i="9"/>
  <c r="L275" i="9"/>
  <c r="F275" i="9"/>
  <c r="E275" i="9"/>
  <c r="B275" i="9"/>
  <c r="M274" i="9"/>
  <c r="F274" i="9" s="1"/>
  <c r="L274" i="9"/>
  <c r="E274" i="9"/>
  <c r="B274" i="9" s="1"/>
  <c r="M273" i="9"/>
  <c r="L273" i="9"/>
  <c r="F273" i="9"/>
  <c r="E273" i="9"/>
  <c r="B273" i="9" s="1"/>
  <c r="M272" i="9"/>
  <c r="L272" i="9"/>
  <c r="F272" i="9" s="1"/>
  <c r="B272" i="9" s="1"/>
  <c r="E272" i="9"/>
  <c r="M271" i="9"/>
  <c r="L271" i="9"/>
  <c r="F271" i="9" s="1"/>
  <c r="E271" i="9"/>
  <c r="M270" i="9"/>
  <c r="L270" i="9"/>
  <c r="F270" i="9"/>
  <c r="E270" i="9"/>
  <c r="B270" i="9"/>
  <c r="M269" i="9"/>
  <c r="L269" i="9"/>
  <c r="F269" i="9" s="1"/>
  <c r="B269" i="9" s="1"/>
  <c r="E269" i="9"/>
  <c r="M268" i="9"/>
  <c r="L268" i="9"/>
  <c r="F268" i="9"/>
  <c r="B268" i="9" s="1"/>
  <c r="E268" i="9"/>
  <c r="M267" i="9"/>
  <c r="L267" i="9"/>
  <c r="F267" i="9"/>
  <c r="E267" i="9"/>
  <c r="B267" i="9"/>
  <c r="M266" i="9"/>
  <c r="F266" i="9" s="1"/>
  <c r="L266" i="9"/>
  <c r="E266" i="9"/>
  <c r="B266" i="9" s="1"/>
  <c r="M265" i="9"/>
  <c r="L265" i="9"/>
  <c r="F265" i="9"/>
  <c r="E265" i="9"/>
  <c r="B265" i="9" s="1"/>
  <c r="M264" i="9"/>
  <c r="L264" i="9"/>
  <c r="F264" i="9" s="1"/>
  <c r="B264" i="9" s="1"/>
  <c r="E264" i="9"/>
  <c r="M263" i="9"/>
  <c r="L263" i="9"/>
  <c r="F263" i="9" s="1"/>
  <c r="E263" i="9"/>
  <c r="B263" i="9" s="1"/>
  <c r="M262" i="9"/>
  <c r="L262" i="9"/>
  <c r="F262" i="9"/>
  <c r="E262" i="9"/>
  <c r="B262" i="9"/>
  <c r="M261" i="9"/>
  <c r="L261" i="9"/>
  <c r="F261" i="9" s="1"/>
  <c r="B261" i="9" s="1"/>
  <c r="E261" i="9"/>
  <c r="M260" i="9"/>
  <c r="L260" i="9"/>
  <c r="F260" i="9"/>
  <c r="B260" i="9" s="1"/>
  <c r="E260" i="9"/>
  <c r="M259" i="9"/>
  <c r="L259" i="9"/>
  <c r="F259" i="9"/>
  <c r="E259" i="9"/>
  <c r="B259" i="9"/>
  <c r="M258" i="9"/>
  <c r="F258" i="9" s="1"/>
  <c r="L258" i="9"/>
  <c r="E258" i="9"/>
  <c r="B258" i="9" s="1"/>
  <c r="M257" i="9"/>
  <c r="L257" i="9"/>
  <c r="F257" i="9"/>
  <c r="E257" i="9"/>
  <c r="B257" i="9" s="1"/>
  <c r="M256" i="9"/>
  <c r="L256" i="9"/>
  <c r="F256" i="9" s="1"/>
  <c r="B256" i="9" s="1"/>
  <c r="E256" i="9"/>
  <c r="M255" i="9"/>
  <c r="L255" i="9"/>
  <c r="F255" i="9" s="1"/>
  <c r="E255" i="9"/>
  <c r="B255" i="9" s="1"/>
  <c r="M254" i="9"/>
  <c r="L254" i="9"/>
  <c r="F254" i="9"/>
  <c r="E254" i="9"/>
  <c r="B254" i="9"/>
  <c r="M253" i="9"/>
  <c r="L253" i="9"/>
  <c r="F253" i="9" s="1"/>
  <c r="B253" i="9" s="1"/>
  <c r="E253" i="9"/>
  <c r="M252" i="9"/>
  <c r="L252" i="9"/>
  <c r="F252" i="9"/>
  <c r="B252" i="9" s="1"/>
  <c r="E252" i="9"/>
  <c r="M251" i="9"/>
  <c r="L251" i="9"/>
  <c r="F251" i="9"/>
  <c r="E251" i="9"/>
  <c r="B251" i="9"/>
  <c r="M250" i="9"/>
  <c r="F250" i="9" s="1"/>
  <c r="L250" i="9"/>
  <c r="E250" i="9"/>
  <c r="M249" i="9"/>
  <c r="L249" i="9"/>
  <c r="F249" i="9"/>
  <c r="E249" i="9"/>
  <c r="B249" i="9" s="1"/>
  <c r="M248" i="9"/>
  <c r="L248" i="9"/>
  <c r="F248" i="9" s="1"/>
  <c r="B248" i="9" s="1"/>
  <c r="E248" i="9"/>
  <c r="M247" i="9"/>
  <c r="L247" i="9"/>
  <c r="E247" i="9"/>
  <c r="M246" i="9"/>
  <c r="F246" i="9" s="1"/>
  <c r="B246" i="9" s="1"/>
  <c r="L246" i="9"/>
  <c r="E246" i="9"/>
  <c r="M245" i="9"/>
  <c r="L245" i="9"/>
  <c r="F245" i="9" s="1"/>
  <c r="B245" i="9" s="1"/>
  <c r="E245" i="9"/>
  <c r="M244" i="9"/>
  <c r="F244" i="9" s="1"/>
  <c r="B244" i="9" s="1"/>
  <c r="L244" i="9"/>
  <c r="E244" i="9"/>
  <c r="M243" i="9"/>
  <c r="F243" i="9" s="1"/>
  <c r="B243" i="9" s="1"/>
  <c r="L243" i="9"/>
  <c r="E243" i="9"/>
  <c r="M242" i="9"/>
  <c r="F242" i="9" s="1"/>
  <c r="L242" i="9"/>
  <c r="E242" i="9"/>
  <c r="B242" i="9" s="1"/>
  <c r="M241" i="9"/>
  <c r="F241" i="9" s="1"/>
  <c r="L241" i="9"/>
  <c r="E241" i="9"/>
  <c r="M240" i="9"/>
  <c r="L240" i="9"/>
  <c r="E240" i="9"/>
  <c r="M239" i="9"/>
  <c r="L239" i="9"/>
  <c r="E239" i="9"/>
  <c r="M238" i="9"/>
  <c r="F238" i="9" s="1"/>
  <c r="B238" i="9" s="1"/>
  <c r="L238" i="9"/>
  <c r="E238" i="9"/>
  <c r="M237" i="9"/>
  <c r="L237" i="9"/>
  <c r="F237" i="9" s="1"/>
  <c r="B237" i="9" s="1"/>
  <c r="E237" i="9"/>
  <c r="M236" i="9"/>
  <c r="L236" i="9"/>
  <c r="E236" i="9"/>
  <c r="M235" i="9"/>
  <c r="F235" i="9" s="1"/>
  <c r="B235" i="9" s="1"/>
  <c r="L235" i="9"/>
  <c r="E235" i="9"/>
  <c r="M234" i="9"/>
  <c r="F234" i="9" s="1"/>
  <c r="L234" i="9"/>
  <c r="E234" i="9"/>
  <c r="B234" i="9" s="1"/>
  <c r="M233" i="9"/>
  <c r="F233" i="9" s="1"/>
  <c r="L233" i="9"/>
  <c r="E233" i="9"/>
  <c r="M232" i="9"/>
  <c r="L232" i="9"/>
  <c r="E232" i="9"/>
  <c r="M231" i="9"/>
  <c r="L231" i="9"/>
  <c r="F231" i="9" s="1"/>
  <c r="E231" i="9"/>
  <c r="B231" i="9" s="1"/>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s="1"/>
  <c r="H172" i="9"/>
  <c r="G172" i="9"/>
  <c r="F172" i="9"/>
  <c r="E172" i="9"/>
  <c r="B172" i="9"/>
  <c r="H171" i="9"/>
  <c r="E171" i="9" s="1"/>
  <c r="B171" i="9" s="1"/>
  <c r="G171" i="9"/>
  <c r="F171" i="9"/>
  <c r="H170" i="9"/>
  <c r="G170" i="9"/>
  <c r="F170" i="9"/>
  <c r="E170" i="9"/>
  <c r="B170" i="9" s="1"/>
  <c r="H169" i="9"/>
  <c r="E169" i="9" s="1"/>
  <c r="B169" i="9" s="1"/>
  <c r="G169" i="9"/>
  <c r="F169" i="9"/>
  <c r="H168" i="9"/>
  <c r="G168" i="9"/>
  <c r="E168" i="9" s="1"/>
  <c r="B168" i="9" s="1"/>
  <c r="F168" i="9"/>
  <c r="H167" i="9"/>
  <c r="G167" i="9"/>
  <c r="F167" i="9"/>
  <c r="E167" i="9"/>
  <c r="B167" i="9"/>
  <c r="H166" i="9"/>
  <c r="G166" i="9"/>
  <c r="E166" i="9" s="1"/>
  <c r="B166" i="9" s="1"/>
  <c r="F166" i="9"/>
  <c r="H165" i="9"/>
  <c r="G165" i="9"/>
  <c r="E165" i="9" s="1"/>
  <c r="F165" i="9"/>
  <c r="B165" i="9"/>
  <c r="H164" i="9"/>
  <c r="G164" i="9"/>
  <c r="F164" i="9"/>
  <c r="E164" i="9"/>
  <c r="B164" i="9"/>
  <c r="H163" i="9"/>
  <c r="E163" i="9" s="1"/>
  <c r="G163" i="9"/>
  <c r="F163" i="9"/>
  <c r="H162" i="9"/>
  <c r="G162" i="9"/>
  <c r="F162" i="9"/>
  <c r="E162" i="9"/>
  <c r="B162" i="9" s="1"/>
  <c r="H161" i="9"/>
  <c r="E161" i="9" s="1"/>
  <c r="B161" i="9" s="1"/>
  <c r="G161" i="9"/>
  <c r="F161" i="9"/>
  <c r="H160" i="9"/>
  <c r="G160" i="9"/>
  <c r="E160" i="9" s="1"/>
  <c r="B160" i="9" s="1"/>
  <c r="F160" i="9"/>
  <c r="H159" i="9"/>
  <c r="G159" i="9"/>
  <c r="F159" i="9"/>
  <c r="E159" i="9"/>
  <c r="B159" i="9"/>
  <c r="H158" i="9"/>
  <c r="G158" i="9"/>
  <c r="E158" i="9" s="1"/>
  <c r="B158" i="9" s="1"/>
  <c r="F158" i="9"/>
  <c r="H157" i="9"/>
  <c r="G157" i="9"/>
  <c r="E157" i="9" s="1"/>
  <c r="B157" i="9" s="1"/>
  <c r="F157" i="9"/>
  <c r="F156" i="9"/>
  <c r="H155" i="9"/>
  <c r="E155" i="9" s="1"/>
  <c r="B155" i="9" s="1"/>
  <c r="G155" i="9"/>
  <c r="F155" i="9"/>
  <c r="H154" i="9"/>
  <c r="G154" i="9"/>
  <c r="F154" i="9"/>
  <c r="E154" i="9"/>
  <c r="B154" i="9" s="1"/>
  <c r="H153" i="9"/>
  <c r="E153" i="9" s="1"/>
  <c r="B153" i="9" s="1"/>
  <c r="G153" i="9"/>
  <c r="F153" i="9"/>
  <c r="H152" i="9"/>
  <c r="G152" i="9"/>
  <c r="F152" i="9"/>
  <c r="E152" i="9"/>
  <c r="B152" i="9" s="1"/>
  <c r="H151" i="9"/>
  <c r="G151" i="9"/>
  <c r="F151" i="9"/>
  <c r="E151" i="9"/>
  <c r="B151" i="9"/>
  <c r="H150" i="9"/>
  <c r="G150" i="9"/>
  <c r="E150" i="9" s="1"/>
  <c r="B150" i="9" s="1"/>
  <c r="F150" i="9"/>
  <c r="H149" i="9"/>
  <c r="G149" i="9"/>
  <c r="E149" i="9" s="1"/>
  <c r="F149" i="9"/>
  <c r="B149" i="9"/>
  <c r="H148" i="9"/>
  <c r="G148" i="9"/>
  <c r="F148" i="9"/>
  <c r="E148" i="9"/>
  <c r="B148" i="9"/>
  <c r="H147" i="9"/>
  <c r="E147" i="9" s="1"/>
  <c r="G147" i="9"/>
  <c r="F147" i="9"/>
  <c r="H146" i="9"/>
  <c r="G146" i="9"/>
  <c r="F146" i="9"/>
  <c r="E146" i="9"/>
  <c r="B146" i="9" s="1"/>
  <c r="H145" i="9"/>
  <c r="E145" i="9" s="1"/>
  <c r="B145" i="9" s="1"/>
  <c r="G145" i="9"/>
  <c r="F145" i="9"/>
  <c r="H144" i="9"/>
  <c r="G144" i="9"/>
  <c r="F144" i="9"/>
  <c r="E144" i="9"/>
  <c r="B144" i="9" s="1"/>
  <c r="H143" i="9"/>
  <c r="G143" i="9"/>
  <c r="F143" i="9"/>
  <c r="E143" i="9"/>
  <c r="B143" i="9"/>
  <c r="H142" i="9"/>
  <c r="G142" i="9"/>
  <c r="E142" i="9" s="1"/>
  <c r="B142" i="9" s="1"/>
  <c r="F142" i="9"/>
  <c r="H141" i="9"/>
  <c r="G141" i="9"/>
  <c r="E141" i="9" s="1"/>
  <c r="F141" i="9"/>
  <c r="B141" i="9" s="1"/>
  <c r="H140" i="9"/>
  <c r="G140" i="9"/>
  <c r="F140" i="9"/>
  <c r="E140" i="9"/>
  <c r="B140" i="9"/>
  <c r="H139" i="9"/>
  <c r="E139" i="9" s="1"/>
  <c r="B139" i="9" s="1"/>
  <c r="G139" i="9"/>
  <c r="F139" i="9"/>
  <c r="H138" i="9"/>
  <c r="G138" i="9"/>
  <c r="F138" i="9"/>
  <c r="E138" i="9"/>
  <c r="B138" i="9" s="1"/>
  <c r="H137" i="9"/>
  <c r="E137" i="9" s="1"/>
  <c r="B137" i="9" s="1"/>
  <c r="G137" i="9"/>
  <c r="F137" i="9"/>
  <c r="H136" i="9"/>
  <c r="G136" i="9"/>
  <c r="E136" i="9" s="1"/>
  <c r="B136" i="9" s="1"/>
  <c r="F136" i="9"/>
  <c r="H135" i="9"/>
  <c r="G135" i="9"/>
  <c r="F135" i="9"/>
  <c r="E135" i="9"/>
  <c r="B135" i="9" s="1"/>
  <c r="H134" i="9"/>
  <c r="G134" i="9"/>
  <c r="E134" i="9" s="1"/>
  <c r="B134" i="9" s="1"/>
  <c r="F134" i="9"/>
  <c r="H133" i="9"/>
  <c r="G133" i="9"/>
  <c r="E133" i="9" s="1"/>
  <c r="F133" i="9"/>
  <c r="B133" i="9"/>
  <c r="H132" i="9"/>
  <c r="G132" i="9"/>
  <c r="F132" i="9"/>
  <c r="E132" i="9"/>
  <c r="B132" i="9"/>
  <c r="H131" i="9"/>
  <c r="E131" i="9" s="1"/>
  <c r="G131" i="9"/>
  <c r="F131" i="9"/>
  <c r="H130" i="9"/>
  <c r="G130" i="9"/>
  <c r="F130" i="9"/>
  <c r="E130" i="9"/>
  <c r="B130" i="9" s="1"/>
  <c r="H129" i="9"/>
  <c r="E129" i="9" s="1"/>
  <c r="B129" i="9" s="1"/>
  <c r="G129" i="9"/>
  <c r="F129" i="9"/>
  <c r="H128" i="9"/>
  <c r="G128" i="9"/>
  <c r="E128" i="9" s="1"/>
  <c r="B128" i="9" s="1"/>
  <c r="F128" i="9"/>
  <c r="H127" i="9"/>
  <c r="G127" i="9"/>
  <c r="F127" i="9"/>
  <c r="E127" i="9"/>
  <c r="B127" i="9"/>
  <c r="H126" i="9"/>
  <c r="G126" i="9"/>
  <c r="E126" i="9" s="1"/>
  <c r="B126" i="9" s="1"/>
  <c r="F126" i="9"/>
  <c r="H125" i="9"/>
  <c r="G125" i="9"/>
  <c r="E125" i="9" s="1"/>
  <c r="B125" i="9" s="1"/>
  <c r="F125" i="9"/>
  <c r="H124" i="9"/>
  <c r="G124" i="9"/>
  <c r="F124" i="9"/>
  <c r="E124" i="9"/>
  <c r="B124" i="9"/>
  <c r="H123" i="9"/>
  <c r="E123" i="9" s="1"/>
  <c r="B123" i="9" s="1"/>
  <c r="G123" i="9"/>
  <c r="F123" i="9"/>
  <c r="H122" i="9"/>
  <c r="G122" i="9"/>
  <c r="F122" i="9"/>
  <c r="E122" i="9"/>
  <c r="H121" i="9"/>
  <c r="E121" i="9" s="1"/>
  <c r="B121" i="9" s="1"/>
  <c r="G121" i="9"/>
  <c r="F121" i="9"/>
  <c r="H120" i="9"/>
  <c r="G120" i="9"/>
  <c r="F120" i="9"/>
  <c r="E120" i="9"/>
  <c r="B120" i="9" s="1"/>
  <c r="H119" i="9"/>
  <c r="G119" i="9"/>
  <c r="F119" i="9"/>
  <c r="E119" i="9"/>
  <c r="B119" i="9" s="1"/>
  <c r="H118" i="9"/>
  <c r="G118" i="9"/>
  <c r="E118" i="9" s="1"/>
  <c r="B118" i="9" s="1"/>
  <c r="F118" i="9"/>
  <c r="H117" i="9"/>
  <c r="G117" i="9"/>
  <c r="E117" i="9" s="1"/>
  <c r="F117" i="9"/>
  <c r="B117" i="9"/>
  <c r="H116" i="9"/>
  <c r="G116" i="9"/>
  <c r="F116" i="9"/>
  <c r="E116" i="9"/>
  <c r="B116" i="9"/>
  <c r="H115" i="9"/>
  <c r="E115" i="9" s="1"/>
  <c r="G115" i="9"/>
  <c r="F115" i="9"/>
  <c r="H114" i="9"/>
  <c r="G114" i="9"/>
  <c r="F114" i="9"/>
  <c r="E114" i="9"/>
  <c r="B114" i="9" s="1"/>
  <c r="H113" i="9"/>
  <c r="E113" i="9" s="1"/>
  <c r="B113" i="9" s="1"/>
  <c r="G113" i="9"/>
  <c r="F113" i="9"/>
  <c r="H112" i="9"/>
  <c r="E112" i="9" s="1"/>
  <c r="B112" i="9" s="1"/>
  <c r="G112" i="9"/>
  <c r="F112" i="9"/>
  <c r="H111" i="9"/>
  <c r="G111" i="9"/>
  <c r="F111" i="9"/>
  <c r="E111" i="9"/>
  <c r="B111" i="9"/>
  <c r="H110" i="9"/>
  <c r="G110" i="9"/>
  <c r="E110" i="9" s="1"/>
  <c r="B110" i="9" s="1"/>
  <c r="F110" i="9"/>
  <c r="H109" i="9"/>
  <c r="G109" i="9"/>
  <c r="E109" i="9" s="1"/>
  <c r="F109" i="9"/>
  <c r="B109" i="9" s="1"/>
  <c r="H108" i="9"/>
  <c r="G108" i="9"/>
  <c r="F108" i="9"/>
  <c r="E108" i="9"/>
  <c r="B108" i="9"/>
  <c r="H107" i="9"/>
  <c r="E107" i="9" s="1"/>
  <c r="G107" i="9"/>
  <c r="F107" i="9"/>
  <c r="H106" i="9"/>
  <c r="G106" i="9"/>
  <c r="F106" i="9"/>
  <c r="E106" i="9"/>
  <c r="H105" i="9"/>
  <c r="E105" i="9" s="1"/>
  <c r="B105" i="9" s="1"/>
  <c r="G105" i="9"/>
  <c r="F105" i="9"/>
  <c r="H104" i="9"/>
  <c r="G104" i="9"/>
  <c r="F104" i="9"/>
  <c r="E104" i="9"/>
  <c r="B104" i="9" s="1"/>
  <c r="H103" i="9"/>
  <c r="G103" i="9"/>
  <c r="F103" i="9"/>
  <c r="E103" i="9"/>
  <c r="B103" i="9"/>
  <c r="H102" i="9"/>
  <c r="G102" i="9"/>
  <c r="E102" i="9" s="1"/>
  <c r="B102" i="9" s="1"/>
  <c r="F102" i="9"/>
  <c r="H101" i="9"/>
  <c r="G101" i="9"/>
  <c r="E101" i="9" s="1"/>
  <c r="B101" i="9" s="1"/>
  <c r="F101" i="9"/>
  <c r="H100" i="9"/>
  <c r="G100" i="9"/>
  <c r="F100" i="9"/>
  <c r="E100" i="9"/>
  <c r="B100" i="9"/>
  <c r="H99" i="9"/>
  <c r="E99" i="9" s="1"/>
  <c r="B99" i="9" s="1"/>
  <c r="G99" i="9"/>
  <c r="F99" i="9"/>
  <c r="H98" i="9"/>
  <c r="G98" i="9"/>
  <c r="F98" i="9"/>
  <c r="E98" i="9"/>
  <c r="B98" i="9" s="1"/>
  <c r="H97" i="9"/>
  <c r="E97" i="9" s="1"/>
  <c r="B97" i="9" s="1"/>
  <c r="G97" i="9"/>
  <c r="F97" i="9"/>
  <c r="H96" i="9"/>
  <c r="G96" i="9"/>
  <c r="E96" i="9" s="1"/>
  <c r="B96" i="9" s="1"/>
  <c r="F96" i="9"/>
  <c r="H95" i="9"/>
  <c r="G95" i="9"/>
  <c r="F95" i="9"/>
  <c r="E95" i="9"/>
  <c r="B95" i="9"/>
  <c r="H94" i="9"/>
  <c r="G94" i="9"/>
  <c r="E94" i="9" s="1"/>
  <c r="B94" i="9" s="1"/>
  <c r="F94" i="9"/>
  <c r="H93" i="9"/>
  <c r="G93" i="9"/>
  <c r="E93" i="9" s="1"/>
  <c r="F93" i="9"/>
  <c r="H92" i="9"/>
  <c r="G92" i="9"/>
  <c r="F92" i="9"/>
  <c r="E92" i="9"/>
  <c r="B92" i="9"/>
  <c r="H91" i="9"/>
  <c r="E91" i="9" s="1"/>
  <c r="B91" i="9" s="1"/>
  <c r="G91" i="9"/>
  <c r="F91" i="9"/>
  <c r="H90" i="9"/>
  <c r="G90" i="9"/>
  <c r="F90" i="9"/>
  <c r="E90" i="9"/>
  <c r="H89" i="9"/>
  <c r="E89" i="9" s="1"/>
  <c r="B89" i="9" s="1"/>
  <c r="G89" i="9"/>
  <c r="F89" i="9"/>
  <c r="H88" i="9"/>
  <c r="G88" i="9"/>
  <c r="E88" i="9" s="1"/>
  <c r="B88" i="9" s="1"/>
  <c r="F88" i="9"/>
  <c r="H87" i="9"/>
  <c r="G87" i="9"/>
  <c r="F87" i="9"/>
  <c r="B87" i="9" s="1"/>
  <c r="E87" i="9"/>
  <c r="H86" i="9"/>
  <c r="G86" i="9"/>
  <c r="E86" i="9" s="1"/>
  <c r="B86" i="9" s="1"/>
  <c r="F86" i="9"/>
  <c r="H85" i="9"/>
  <c r="G85" i="9"/>
  <c r="F85" i="9"/>
  <c r="H84" i="9"/>
  <c r="G84" i="9"/>
  <c r="F84" i="9"/>
  <c r="E84" i="9"/>
  <c r="B84" i="9"/>
  <c r="H83" i="9"/>
  <c r="E83" i="9" s="1"/>
  <c r="B83" i="9" s="1"/>
  <c r="G83" i="9"/>
  <c r="F83" i="9"/>
  <c r="H82" i="9"/>
  <c r="G82" i="9"/>
  <c r="F82" i="9"/>
  <c r="H81" i="9"/>
  <c r="E81" i="9" s="1"/>
  <c r="B81" i="9" s="1"/>
  <c r="G81" i="9"/>
  <c r="F81" i="9"/>
  <c r="H80" i="9"/>
  <c r="G80" i="9"/>
  <c r="E80" i="9" s="1"/>
  <c r="B80" i="9" s="1"/>
  <c r="F80" i="9"/>
  <c r="H79" i="9"/>
  <c r="G79" i="9"/>
  <c r="F79" i="9"/>
  <c r="B79" i="9" s="1"/>
  <c r="E79" i="9"/>
  <c r="H78" i="9"/>
  <c r="G78" i="9"/>
  <c r="E78" i="9" s="1"/>
  <c r="B78" i="9" s="1"/>
  <c r="F78" i="9"/>
  <c r="H77" i="9"/>
  <c r="G77" i="9"/>
  <c r="F77" i="9"/>
  <c r="H76" i="9"/>
  <c r="E76" i="9" s="1"/>
  <c r="B76" i="9" s="1"/>
  <c r="G76" i="9"/>
  <c r="F76" i="9"/>
  <c r="H75" i="9"/>
  <c r="E75" i="9" s="1"/>
  <c r="B75" i="9" s="1"/>
  <c r="G75" i="9"/>
  <c r="F75" i="9"/>
  <c r="H74" i="9"/>
  <c r="G74" i="9"/>
  <c r="F74" i="9"/>
  <c r="E74" i="9"/>
  <c r="B74" i="9" s="1"/>
  <c r="H73" i="9"/>
  <c r="G73" i="9"/>
  <c r="E73" i="9" s="1"/>
  <c r="B73" i="9" s="1"/>
  <c r="F73" i="9"/>
  <c r="H72" i="9"/>
  <c r="G72" i="9"/>
  <c r="F72" i="9"/>
  <c r="E72" i="9"/>
  <c r="B72" i="9"/>
  <c r="H71" i="9"/>
  <c r="G71" i="9"/>
  <c r="F71" i="9"/>
  <c r="E71" i="9"/>
  <c r="B71" i="9" s="1"/>
  <c r="H70" i="9"/>
  <c r="G70" i="9"/>
  <c r="E70" i="9" s="1"/>
  <c r="F70" i="9"/>
  <c r="H69" i="9"/>
  <c r="G69" i="9"/>
  <c r="F69" i="9"/>
  <c r="H68" i="9"/>
  <c r="E68" i="9" s="1"/>
  <c r="G68" i="9"/>
  <c r="F68" i="9"/>
  <c r="H67" i="9"/>
  <c r="E67" i="9" s="1"/>
  <c r="B67" i="9" s="1"/>
  <c r="G67" i="9"/>
  <c r="F67" i="9"/>
  <c r="H66" i="9"/>
  <c r="G66" i="9"/>
  <c r="E66" i="9" s="1"/>
  <c r="B66" i="9" s="1"/>
  <c r="F66" i="9"/>
  <c r="H65" i="9"/>
  <c r="G65" i="9"/>
  <c r="F65" i="9"/>
  <c r="E65" i="9"/>
  <c r="B65" i="9" s="1"/>
  <c r="H64" i="9"/>
  <c r="E64" i="9" s="1"/>
  <c r="B64" i="9" s="1"/>
  <c r="G64" i="9"/>
  <c r="F64" i="9"/>
  <c r="H63" i="9"/>
  <c r="G63" i="9"/>
  <c r="F63" i="9"/>
  <c r="E63" i="9"/>
  <c r="B63" i="9" s="1"/>
  <c r="H62" i="9"/>
  <c r="G62" i="9"/>
  <c r="E62" i="9" s="1"/>
  <c r="B62" i="9" s="1"/>
  <c r="F62" i="9"/>
  <c r="H61" i="9"/>
  <c r="G61" i="9"/>
  <c r="E61" i="9" s="1"/>
  <c r="B61" i="9" s="1"/>
  <c r="F61" i="9"/>
  <c r="H60" i="9"/>
  <c r="G60" i="9"/>
  <c r="F60" i="9"/>
  <c r="E60" i="9"/>
  <c r="B60" i="9"/>
  <c r="H59" i="9"/>
  <c r="G59" i="9"/>
  <c r="F59" i="9"/>
  <c r="E59" i="9"/>
  <c r="B59" i="9" s="1"/>
  <c r="H58" i="9"/>
  <c r="G58" i="9"/>
  <c r="E58" i="9" s="1"/>
  <c r="F58" i="9"/>
  <c r="H57" i="9"/>
  <c r="E57" i="9" s="1"/>
  <c r="B57" i="9" s="1"/>
  <c r="G57" i="9"/>
  <c r="F57" i="9"/>
  <c r="H56" i="9"/>
  <c r="E56" i="9" s="1"/>
  <c r="B56" i="9" s="1"/>
  <c r="G56" i="9"/>
  <c r="F56" i="9"/>
  <c r="H55" i="9"/>
  <c r="E55" i="9" s="1"/>
  <c r="B55" i="9" s="1"/>
  <c r="G55" i="9"/>
  <c r="F55" i="9"/>
  <c r="H54" i="9"/>
  <c r="G54" i="9"/>
  <c r="F54" i="9"/>
  <c r="H53" i="9"/>
  <c r="G53" i="9"/>
  <c r="F53" i="9"/>
  <c r="H52" i="9"/>
  <c r="G52" i="9"/>
  <c r="F52" i="9"/>
  <c r="E52" i="9"/>
  <c r="B52" i="9" s="1"/>
  <c r="H51" i="9"/>
  <c r="E51" i="9" s="1"/>
  <c r="B51" i="9" s="1"/>
  <c r="G51" i="9"/>
  <c r="F51" i="9"/>
  <c r="H50" i="9"/>
  <c r="G50" i="9"/>
  <c r="E50" i="9" s="1"/>
  <c r="B50" i="9" s="1"/>
  <c r="F50" i="9"/>
  <c r="H49" i="9"/>
  <c r="E49" i="9" s="1"/>
  <c r="B49" i="9" s="1"/>
  <c r="G49" i="9"/>
  <c r="F49" i="9"/>
  <c r="H48" i="9"/>
  <c r="E48" i="9" s="1"/>
  <c r="B48" i="9" s="1"/>
  <c r="G48" i="9"/>
  <c r="F48" i="9"/>
  <c r="H47" i="9"/>
  <c r="G47" i="9"/>
  <c r="F47" i="9"/>
  <c r="E47" i="9"/>
  <c r="B47" i="9" s="1"/>
  <c r="H46" i="9"/>
  <c r="G46" i="9"/>
  <c r="F46" i="9"/>
  <c r="H45" i="9"/>
  <c r="G45" i="9"/>
  <c r="F45" i="9"/>
  <c r="H44" i="9"/>
  <c r="E44" i="9" s="1"/>
  <c r="G44" i="9"/>
  <c r="F44" i="9"/>
  <c r="B44" i="9"/>
  <c r="H43" i="9"/>
  <c r="G43" i="9"/>
  <c r="F43" i="9"/>
  <c r="E43" i="9"/>
  <c r="B43" i="9" s="1"/>
  <c r="H42" i="9"/>
  <c r="G42" i="9"/>
  <c r="F42" i="9"/>
  <c r="H41" i="9"/>
  <c r="E41" i="9" s="1"/>
  <c r="B41" i="9" s="1"/>
  <c r="G41" i="9"/>
  <c r="F41" i="9"/>
  <c r="H40" i="9"/>
  <c r="E40" i="9" s="1"/>
  <c r="B40" i="9" s="1"/>
  <c r="G40" i="9"/>
  <c r="F40" i="9"/>
  <c r="H39" i="9"/>
  <c r="E39" i="9" s="1"/>
  <c r="B39" i="9" s="1"/>
  <c r="G39" i="9"/>
  <c r="F39" i="9"/>
  <c r="H38" i="9"/>
  <c r="G38" i="9"/>
  <c r="E38" i="9" s="1"/>
  <c r="B38" i="9" s="1"/>
  <c r="F38" i="9"/>
  <c r="H37" i="9"/>
  <c r="G37" i="9"/>
  <c r="F37" i="9"/>
  <c r="H36" i="9"/>
  <c r="G36" i="9"/>
  <c r="F36" i="9"/>
  <c r="H35" i="9"/>
  <c r="G35" i="9"/>
  <c r="F35" i="9"/>
  <c r="E35" i="9"/>
  <c r="B35" i="9" s="1"/>
  <c r="H34" i="9"/>
  <c r="G34" i="9"/>
  <c r="E34" i="9" s="1"/>
  <c r="B34" i="9" s="1"/>
  <c r="F34" i="9"/>
  <c r="H33" i="9"/>
  <c r="G33" i="9"/>
  <c r="F33" i="9"/>
  <c r="E33" i="9"/>
  <c r="B33" i="9" s="1"/>
  <c r="H32" i="9"/>
  <c r="E32" i="9" s="1"/>
  <c r="B32" i="9" s="1"/>
  <c r="G32" i="9"/>
  <c r="F32" i="9"/>
  <c r="H31" i="9"/>
  <c r="G31" i="9"/>
  <c r="F31" i="9"/>
  <c r="H30" i="9"/>
  <c r="G30" i="9"/>
  <c r="E30" i="9" s="1"/>
  <c r="B30" i="9" s="1"/>
  <c r="F30" i="9"/>
  <c r="H29" i="9"/>
  <c r="G29" i="9"/>
  <c r="E29" i="9" s="1"/>
  <c r="B29" i="9" s="1"/>
  <c r="F29" i="9"/>
  <c r="H28" i="9"/>
  <c r="E28" i="9" s="1"/>
  <c r="B28" i="9" s="1"/>
  <c r="G28" i="9"/>
  <c r="F28" i="9"/>
  <c r="H27" i="9"/>
  <c r="E27" i="9" s="1"/>
  <c r="B27" i="9" s="1"/>
  <c r="G27" i="9"/>
  <c r="F27" i="9"/>
  <c r="H26" i="9"/>
  <c r="G26" i="9"/>
  <c r="E26" i="9" s="1"/>
  <c r="F26" i="9"/>
  <c r="H25" i="9"/>
  <c r="E25" i="9" s="1"/>
  <c r="B25" i="9" s="1"/>
  <c r="G25" i="9"/>
  <c r="F25" i="9"/>
  <c r="F24" i="9"/>
  <c r="F4" i="9"/>
  <c r="O3" i="9"/>
  <c r="G296" i="9" s="1"/>
  <c r="E296" i="9" s="1"/>
  <c r="I3" i="9"/>
  <c r="H3" i="9"/>
  <c r="G3" i="9"/>
  <c r="D104" i="8"/>
  <c r="D97" i="8"/>
  <c r="D92" i="8"/>
  <c r="D87" i="8"/>
  <c r="D82" i="8"/>
  <c r="D77" i="8"/>
  <c r="D72" i="8"/>
  <c r="D67" i="8"/>
  <c r="D62" i="8"/>
  <c r="D57" i="8"/>
  <c r="D52" i="8"/>
  <c r="D51" i="8" s="1"/>
  <c r="D46" i="8"/>
  <c r="D37" i="8"/>
  <c r="D27" i="8"/>
  <c r="C1603" i="1" s="1"/>
  <c r="D18" i="8"/>
  <c r="D8" i="8"/>
  <c r="D6" i="8" s="1"/>
  <c r="E44" i="7"/>
  <c r="E38" i="7" s="1"/>
  <c r="D44" i="7"/>
  <c r="D38" i="7" s="1"/>
  <c r="E39" i="7"/>
  <c r="D39" i="7"/>
  <c r="E30" i="7"/>
  <c r="D30" i="7"/>
  <c r="E23" i="7"/>
  <c r="E22" i="7" s="1"/>
  <c r="D23" i="7"/>
  <c r="D22" i="7" s="1"/>
  <c r="H34" i="3" s="1"/>
  <c r="E14" i="7"/>
  <c r="D14" i="7"/>
  <c r="E7" i="7"/>
  <c r="D7" i="7"/>
  <c r="E6" i="7"/>
  <c r="E5" i="7" s="1"/>
  <c r="D6" i="7"/>
  <c r="F140" i="6"/>
  <c r="F139" i="6"/>
  <c r="F138" i="6"/>
  <c r="F137" i="6"/>
  <c r="F136" i="6"/>
  <c r="F135" i="6"/>
  <c r="F134" i="6"/>
  <c r="F133" i="6"/>
  <c r="F132" i="6"/>
  <c r="F131" i="6"/>
  <c r="F130" i="6"/>
  <c r="E130" i="6"/>
  <c r="D130" i="6"/>
  <c r="E129" i="6"/>
  <c r="D129" i="6"/>
  <c r="F129" i="6" s="1"/>
  <c r="F128" i="6"/>
  <c r="F127" i="6"/>
  <c r="F126" i="6"/>
  <c r="F125" i="6"/>
  <c r="F124" i="6"/>
  <c r="F123" i="6"/>
  <c r="E122" i="6"/>
  <c r="D122" i="6"/>
  <c r="F122" i="6" s="1"/>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D35" i="6" s="1"/>
  <c r="F35" i="6" s="1"/>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E251" i="5"/>
  <c r="E250" i="5"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F196" i="5"/>
  <c r="E196" i="5"/>
  <c r="H336" i="9" s="1"/>
  <c r="D196" i="5"/>
  <c r="G336" i="9" s="1"/>
  <c r="F195" i="5"/>
  <c r="F194" i="5"/>
  <c r="F193" i="5"/>
  <c r="F192" i="5"/>
  <c r="F191" i="5"/>
  <c r="F190" i="5"/>
  <c r="F189" i="5"/>
  <c r="F188" i="5"/>
  <c r="F187" i="5"/>
  <c r="F186" i="5"/>
  <c r="E185" i="5"/>
  <c r="E177" i="5" s="1"/>
  <c r="D185" i="5"/>
  <c r="D177" i="5" s="1"/>
  <c r="F177"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2" i="4"/>
  <c r="F631" i="4"/>
  <c r="E630" i="4"/>
  <c r="D630" i="4"/>
  <c r="F630" i="4" s="1"/>
  <c r="E629" i="4"/>
  <c r="F628" i="4"/>
  <c r="F627" i="4"/>
  <c r="F626" i="4"/>
  <c r="F625" i="4"/>
  <c r="F624" i="4"/>
  <c r="F623" i="4"/>
  <c r="F622" i="4"/>
  <c r="F621" i="4"/>
  <c r="E621" i="4"/>
  <c r="D621" i="4"/>
  <c r="F620" i="4"/>
  <c r="F619" i="4"/>
  <c r="F618" i="4"/>
  <c r="F617" i="4"/>
  <c r="F616" i="4"/>
  <c r="E616" i="4"/>
  <c r="E597" i="4" s="1"/>
  <c r="D616" i="4"/>
  <c r="F615" i="4"/>
  <c r="F614" i="4"/>
  <c r="F613" i="4"/>
  <c r="F612" i="4"/>
  <c r="F611" i="4"/>
  <c r="F610" i="4"/>
  <c r="F609" i="4"/>
  <c r="E609" i="4"/>
  <c r="D609" i="4"/>
  <c r="F608" i="4"/>
  <c r="E607" i="4"/>
  <c r="H156" i="9" s="1"/>
  <c r="D607" i="4"/>
  <c r="F606" i="4"/>
  <c r="F605" i="4"/>
  <c r="F604" i="4"/>
  <c r="E603" i="4"/>
  <c r="D603" i="4"/>
  <c r="F603" i="4" s="1"/>
  <c r="F602" i="4"/>
  <c r="F601" i="4"/>
  <c r="F600" i="4"/>
  <c r="F599" i="4"/>
  <c r="F598" i="4"/>
  <c r="E598" i="4"/>
  <c r="D598" i="4"/>
  <c r="D597" i="4"/>
  <c r="F597" i="4" s="1"/>
  <c r="F596" i="4"/>
  <c r="F595" i="4"/>
  <c r="F594" i="4"/>
  <c r="E594" i="4"/>
  <c r="D594" i="4"/>
  <c r="F593" i="4"/>
  <c r="F592" i="4"/>
  <c r="F591" i="4"/>
  <c r="E591" i="4"/>
  <c r="D591" i="4"/>
  <c r="D584" i="4" s="1"/>
  <c r="F584" i="4" s="1"/>
  <c r="F590" i="4"/>
  <c r="E589" i="4"/>
  <c r="D589" i="4"/>
  <c r="F589" i="4" s="1"/>
  <c r="F588" i="4"/>
  <c r="F587" i="4"/>
  <c r="F586" i="4"/>
  <c r="F585" i="4"/>
  <c r="E585" i="4"/>
  <c r="D585" i="4"/>
  <c r="F583" i="4"/>
  <c r="F582" i="4"/>
  <c r="F581" i="4"/>
  <c r="E581" i="4"/>
  <c r="D581" i="4"/>
  <c r="F580" i="4"/>
  <c r="F579" i="4"/>
  <c r="E578" i="4"/>
  <c r="D578" i="4"/>
  <c r="F578" i="4" s="1"/>
  <c r="F577" i="4"/>
  <c r="F576" i="4"/>
  <c r="E575" i="4"/>
  <c r="D575" i="4"/>
  <c r="F575" i="4" s="1"/>
  <c r="F574" i="4"/>
  <c r="F573" i="4"/>
  <c r="F572" i="4"/>
  <c r="E572" i="4"/>
  <c r="E571" i="4" s="1"/>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4" i="4"/>
  <c r="F543" i="4"/>
  <c r="F542" i="4"/>
  <c r="E542" i="4"/>
  <c r="D542" i="4"/>
  <c r="F541" i="4"/>
  <c r="F540" i="4"/>
  <c r="F539" i="4"/>
  <c r="F538" i="4"/>
  <c r="F537" i="4"/>
  <c r="E537" i="4"/>
  <c r="E536" i="4" s="1"/>
  <c r="D537" i="4"/>
  <c r="F534" i="4"/>
  <c r="F533" i="4"/>
  <c r="E532" i="4"/>
  <c r="D532" i="4"/>
  <c r="F532" i="4" s="1"/>
  <c r="F531" i="4"/>
  <c r="F530" i="4"/>
  <c r="F529" i="4"/>
  <c r="E529" i="4"/>
  <c r="D529" i="4"/>
  <c r="F528" i="4"/>
  <c r="F527" i="4"/>
  <c r="E526" i="4"/>
  <c r="E522" i="4" s="1"/>
  <c r="D526" i="4"/>
  <c r="F526" i="4" s="1"/>
  <c r="F525" i="4"/>
  <c r="F524" i="4"/>
  <c r="E523" i="4"/>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E479" i="4" s="1"/>
  <c r="D488" i="4"/>
  <c r="F488" i="4" s="1"/>
  <c r="F487" i="4"/>
  <c r="F486" i="4"/>
  <c r="E485" i="4"/>
  <c r="D485" i="4"/>
  <c r="F485" i="4" s="1"/>
  <c r="F484" i="4"/>
  <c r="F483" i="4"/>
  <c r="F482" i="4"/>
  <c r="F481" i="4"/>
  <c r="F480" i="4"/>
  <c r="E480" i="4"/>
  <c r="D480" i="4"/>
  <c r="D479" i="4"/>
  <c r="F479" i="4" s="1"/>
  <c r="F478" i="4"/>
  <c r="F477" i="4"/>
  <c r="F476" i="4"/>
  <c r="E476" i="4"/>
  <c r="D476" i="4"/>
  <c r="F475" i="4"/>
  <c r="F474" i="4"/>
  <c r="F473" i="4"/>
  <c r="E473" i="4"/>
  <c r="E466" i="4" s="1"/>
  <c r="D473" i="4"/>
  <c r="D466" i="4" s="1"/>
  <c r="F466" i="4" s="1"/>
  <c r="F472" i="4"/>
  <c r="F471" i="4"/>
  <c r="E470" i="4"/>
  <c r="D470" i="4"/>
  <c r="F470" i="4" s="1"/>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39" i="4"/>
  <c r="F438" i="4"/>
  <c r="E437" i="4"/>
  <c r="D437" i="4"/>
  <c r="F437" i="4" s="1"/>
  <c r="F436" i="4"/>
  <c r="F435" i="4"/>
  <c r="F434" i="4"/>
  <c r="F433" i="4"/>
  <c r="F432" i="4"/>
  <c r="E432" i="4"/>
  <c r="D432" i="4"/>
  <c r="E428" i="4"/>
  <c r="D428" i="4"/>
  <c r="E427" i="4"/>
  <c r="D427" i="4"/>
  <c r="F427" i="4" s="1"/>
  <c r="E426" i="4"/>
  <c r="F426" i="4" s="1"/>
  <c r="D426" i="4"/>
  <c r="D647" i="4" s="1"/>
  <c r="F421" i="4"/>
  <c r="F420" i="4"/>
  <c r="F419" i="4"/>
  <c r="F416" i="4"/>
  <c r="F415" i="4"/>
  <c r="F414" i="4"/>
  <c r="F413" i="4"/>
  <c r="E412" i="4"/>
  <c r="D412" i="4"/>
  <c r="F412" i="4" s="1"/>
  <c r="F411" i="4"/>
  <c r="F410" i="4"/>
  <c r="E410" i="4"/>
  <c r="D410" i="4"/>
  <c r="F409" i="4"/>
  <c r="F408" i="4"/>
  <c r="E407" i="4"/>
  <c r="E406" i="4" s="1"/>
  <c r="D407" i="4"/>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E373" i="4" s="1"/>
  <c r="D379" i="4"/>
  <c r="F379" i="4" s="1"/>
  <c r="F378" i="4"/>
  <c r="F377" i="4"/>
  <c r="F376" i="4"/>
  <c r="F375" i="4"/>
  <c r="E374" i="4"/>
  <c r="D374" i="4"/>
  <c r="F372" i="4"/>
  <c r="F371" i="4"/>
  <c r="F370" i="4"/>
  <c r="F369" i="4"/>
  <c r="F368" i="4"/>
  <c r="F367" i="4"/>
  <c r="E366" i="4"/>
  <c r="F366" i="4" s="1"/>
  <c r="D366" i="4"/>
  <c r="F365" i="4"/>
  <c r="F364" i="4"/>
  <c r="F363" i="4"/>
  <c r="E362" i="4"/>
  <c r="D362" i="4"/>
  <c r="F359" i="4"/>
  <c r="F358" i="4"/>
  <c r="E358" i="4"/>
  <c r="D358" i="4"/>
  <c r="F357" i="4"/>
  <c r="F356" i="4"/>
  <c r="E355" i="4"/>
  <c r="E354" i="4" s="1"/>
  <c r="D355" i="4"/>
  <c r="D354" i="4" s="1"/>
  <c r="F354" i="4" s="1"/>
  <c r="F353" i="4"/>
  <c r="F352" i="4"/>
  <c r="F351" i="4"/>
  <c r="F350" i="4"/>
  <c r="F349" i="4"/>
  <c r="E349" i="4"/>
  <c r="D349" i="4"/>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F322" i="4"/>
  <c r="E322" i="4"/>
  <c r="D317" i="1" s="1"/>
  <c r="D322" i="4"/>
  <c r="F320" i="4"/>
  <c r="F319" i="4"/>
  <c r="F318" i="4"/>
  <c r="F317" i="4"/>
  <c r="F316" i="4"/>
  <c r="F315" i="4"/>
  <c r="F314" i="4"/>
  <c r="E314" i="4"/>
  <c r="D314" i="4"/>
  <c r="F313" i="4"/>
  <c r="F312" i="4"/>
  <c r="F311" i="4"/>
  <c r="E310" i="4"/>
  <c r="E309" i="4" s="1"/>
  <c r="D310" i="4"/>
  <c r="D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E273" i="4" s="1"/>
  <c r="D274" i="4"/>
  <c r="F272" i="4"/>
  <c r="F271" i="4"/>
  <c r="F270" i="4"/>
  <c r="E269" i="4"/>
  <c r="E262" i="4" s="1"/>
  <c r="D258" i="1"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E250" i="4"/>
  <c r="D250" i="4"/>
  <c r="F250" i="4" s="1"/>
  <c r="F249" i="4"/>
  <c r="F248" i="4"/>
  <c r="F247" i="4"/>
  <c r="E246" i="4"/>
  <c r="E230" i="4" s="1"/>
  <c r="D246" i="4"/>
  <c r="F245" i="4"/>
  <c r="F244" i="4"/>
  <c r="F243" i="4"/>
  <c r="E242" i="4"/>
  <c r="D242" i="4"/>
  <c r="F242" i="4" s="1"/>
  <c r="F241" i="4"/>
  <c r="F240" i="4"/>
  <c r="F239" i="4"/>
  <c r="F238" i="4"/>
  <c r="F237" i="4"/>
  <c r="E237" i="4"/>
  <c r="D237" i="4"/>
  <c r="F236" i="4"/>
  <c r="F235" i="4"/>
  <c r="E234" i="4"/>
  <c r="D234" i="4"/>
  <c r="F234" i="4" s="1"/>
  <c r="F233" i="4"/>
  <c r="F232" i="4"/>
  <c r="E231" i="4"/>
  <c r="D231" i="4"/>
  <c r="F231" i="4" s="1"/>
  <c r="D230" i="4"/>
  <c r="F229" i="4"/>
  <c r="F228" i="4"/>
  <c r="F227" i="4"/>
  <c r="F226" i="4"/>
  <c r="F225" i="4"/>
  <c r="E225" i="4"/>
  <c r="D225" i="4"/>
  <c r="F224" i="4"/>
  <c r="F223" i="4"/>
  <c r="E222" i="4"/>
  <c r="D222" i="4"/>
  <c r="F222" i="4" s="1"/>
  <c r="F221" i="4"/>
  <c r="E221" i="4"/>
  <c r="D221" i="4"/>
  <c r="F220" i="4"/>
  <c r="F219" i="4"/>
  <c r="F218" i="4"/>
  <c r="F217" i="4"/>
  <c r="E216" i="4"/>
  <c r="E202"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G190" i="1" s="1"/>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D164" i="4" s="1"/>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E140" i="4" s="1"/>
  <c r="D136" i="1" s="1"/>
  <c r="D141" i="4"/>
  <c r="F141" i="4" s="1"/>
  <c r="F139" i="4"/>
  <c r="F138" i="4"/>
  <c r="F137" i="4"/>
  <c r="F136" i="4"/>
  <c r="F135" i="4"/>
  <c r="E135" i="4"/>
  <c r="D135" i="4"/>
  <c r="D134" i="4" s="1"/>
  <c r="F134" i="4" s="1"/>
  <c r="E134" i="4"/>
  <c r="F133" i="4"/>
  <c r="F132" i="4"/>
  <c r="F131" i="4"/>
  <c r="F130" i="4"/>
  <c r="E129" i="4"/>
  <c r="E125" i="4" s="1"/>
  <c r="D121" i="1" s="1"/>
  <c r="D129" i="4"/>
  <c r="F129" i="4" s="1"/>
  <c r="F128" i="4"/>
  <c r="F127" i="4"/>
  <c r="E126" i="4"/>
  <c r="D126" i="4"/>
  <c r="F126" i="4" s="1"/>
  <c r="D125" i="4"/>
  <c r="F125" i="4" s="1"/>
  <c r="F124" i="4"/>
  <c r="F123" i="4"/>
  <c r="F122" i="4"/>
  <c r="F121" i="4"/>
  <c r="E120" i="4"/>
  <c r="D120" i="4"/>
  <c r="F120" i="4" s="1"/>
  <c r="F119" i="4"/>
  <c r="F118" i="4"/>
  <c r="F117" i="4"/>
  <c r="F116" i="4"/>
  <c r="F115" i="4"/>
  <c r="F114" i="4"/>
  <c r="F113" i="4"/>
  <c r="F112" i="4"/>
  <c r="E112" i="4"/>
  <c r="D112" i="4"/>
  <c r="F111" i="4"/>
  <c r="F110" i="4"/>
  <c r="F109" i="4"/>
  <c r="F108" i="4"/>
  <c r="E107" i="4"/>
  <c r="D107" i="4"/>
  <c r="D106" i="4" s="1"/>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D82" i="4" s="1"/>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4" i="4" s="1"/>
  <c r="F63" i="4"/>
  <c r="F62" i="4"/>
  <c r="E61" i="4"/>
  <c r="D61" i="4"/>
  <c r="F60" i="4"/>
  <c r="F59" i="4"/>
  <c r="E58" i="4"/>
  <c r="E49" i="4" s="1"/>
  <c r="D45" i="1" s="1"/>
  <c r="D58" i="4"/>
  <c r="F57" i="4"/>
  <c r="F56" i="4"/>
  <c r="F55" i="4"/>
  <c r="F54" i="4"/>
  <c r="E53" i="4"/>
  <c r="D53" i="4"/>
  <c r="F53" i="4" s="1"/>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F8" i="4"/>
  <c r="E8" i="4"/>
  <c r="D8" i="4"/>
  <c r="D7" i="4"/>
  <c r="I41" i="3"/>
  <c r="G41" i="3"/>
  <c r="B41" i="3"/>
  <c r="G40" i="3"/>
  <c r="B40" i="3"/>
  <c r="G39" i="3"/>
  <c r="B39" i="3"/>
  <c r="H38" i="3"/>
  <c r="G38" i="3"/>
  <c r="B38" i="3"/>
  <c r="I36" i="3"/>
  <c r="H36" i="3"/>
  <c r="G36" i="3"/>
  <c r="B36" i="3"/>
  <c r="I35" i="3"/>
  <c r="H35" i="3"/>
  <c r="G35" i="3"/>
  <c r="B35" i="3"/>
  <c r="I34" i="3"/>
  <c r="G34" i="3"/>
  <c r="B34" i="3"/>
  <c r="I33" i="3"/>
  <c r="G33" i="3"/>
  <c r="B33" i="3"/>
  <c r="G31" i="3"/>
  <c r="B31" i="3"/>
  <c r="I30" i="3"/>
  <c r="G30" i="3"/>
  <c r="B30" i="3"/>
  <c r="I29" i="3"/>
  <c r="H29" i="3"/>
  <c r="G29" i="3"/>
  <c r="B29" i="3"/>
  <c r="I28" i="3"/>
  <c r="H28" i="3"/>
  <c r="G28" i="3"/>
  <c r="B28" i="3"/>
  <c r="I27" i="3"/>
  <c r="G27" i="3"/>
  <c r="B27" i="3"/>
  <c r="I25" i="3"/>
  <c r="G25" i="3"/>
  <c r="B25" i="3"/>
  <c r="G24" i="3"/>
  <c r="B24" i="3"/>
  <c r="G23" i="3"/>
  <c r="B23" i="3"/>
  <c r="G22" i="3"/>
  <c r="B22" i="3"/>
  <c r="G20" i="3"/>
  <c r="B20" i="3"/>
  <c r="G19" i="3"/>
  <c r="B19" i="3"/>
  <c r="G18" i="3"/>
  <c r="B18" i="3"/>
  <c r="G17" i="3"/>
  <c r="B17" i="3"/>
  <c r="H10" i="3" a="1"/>
  <c r="H10" i="3" s="1"/>
  <c r="L3" i="9" s="1"/>
  <c r="C1685" i="1"/>
  <c r="G1685" i="1" s="1"/>
  <c r="H1684" i="1"/>
  <c r="G1684" i="1"/>
  <c r="C1684" i="1"/>
  <c r="C1683" i="1"/>
  <c r="C1682" i="1"/>
  <c r="H1681" i="1"/>
  <c r="G1681" i="1"/>
  <c r="C1681" i="1"/>
  <c r="H1680" i="1"/>
  <c r="C1680" i="1"/>
  <c r="G1680" i="1" s="1"/>
  <c r="G1679" i="1"/>
  <c r="C1679" i="1"/>
  <c r="H1679" i="1" s="1"/>
  <c r="C1678" i="1"/>
  <c r="H1678" i="1" s="1"/>
  <c r="H1677" i="1"/>
  <c r="C1677" i="1"/>
  <c r="G1677" i="1" s="1"/>
  <c r="H1676" i="1"/>
  <c r="G1676" i="1"/>
  <c r="C1676" i="1"/>
  <c r="C1675" i="1"/>
  <c r="C1674" i="1"/>
  <c r="H1673" i="1"/>
  <c r="G1673" i="1"/>
  <c r="C1673" i="1"/>
  <c r="H1672" i="1"/>
  <c r="G1672" i="1"/>
  <c r="C1672" i="1"/>
  <c r="G1671" i="1"/>
  <c r="C1671" i="1"/>
  <c r="H1671" i="1" s="1"/>
  <c r="C1670" i="1"/>
  <c r="H1670" i="1" s="1"/>
  <c r="H1669" i="1"/>
  <c r="C1669" i="1"/>
  <c r="G1669" i="1" s="1"/>
  <c r="H1668" i="1"/>
  <c r="G1668" i="1"/>
  <c r="C1668" i="1"/>
  <c r="C1667" i="1"/>
  <c r="C1666" i="1"/>
  <c r="H1665" i="1"/>
  <c r="G1665" i="1"/>
  <c r="C1665" i="1"/>
  <c r="H1664" i="1"/>
  <c r="G1664" i="1"/>
  <c r="C1664" i="1"/>
  <c r="G1663" i="1"/>
  <c r="C1663" i="1"/>
  <c r="H1663" i="1" s="1"/>
  <c r="C1662" i="1"/>
  <c r="H1662" i="1" s="1"/>
  <c r="H1661" i="1"/>
  <c r="C1661" i="1"/>
  <c r="G1661" i="1" s="1"/>
  <c r="H1660" i="1"/>
  <c r="G1660" i="1"/>
  <c r="C1660" i="1"/>
  <c r="C1659" i="1"/>
  <c r="C1658" i="1"/>
  <c r="H1657" i="1"/>
  <c r="G1657" i="1"/>
  <c r="C1657" i="1"/>
  <c r="H1656" i="1"/>
  <c r="G1656" i="1"/>
  <c r="C1656" i="1"/>
  <c r="G1655" i="1"/>
  <c r="C1655" i="1"/>
  <c r="H1655" i="1" s="1"/>
  <c r="C1654" i="1"/>
  <c r="H1654" i="1" s="1"/>
  <c r="H1653" i="1"/>
  <c r="C1653" i="1"/>
  <c r="G1653" i="1" s="1"/>
  <c r="H1652" i="1"/>
  <c r="G1652" i="1"/>
  <c r="C1652" i="1"/>
  <c r="C1651" i="1"/>
  <c r="C1650" i="1"/>
  <c r="H1649" i="1"/>
  <c r="G1649" i="1"/>
  <c r="C1649" i="1"/>
  <c r="H1648" i="1"/>
  <c r="G1648" i="1"/>
  <c r="C1648" i="1"/>
  <c r="G1647" i="1"/>
  <c r="C1647" i="1"/>
  <c r="H1647" i="1" s="1"/>
  <c r="C1646" i="1"/>
  <c r="H1646" i="1" s="1"/>
  <c r="H1645" i="1"/>
  <c r="C1645" i="1"/>
  <c r="G1645" i="1" s="1"/>
  <c r="H1644" i="1"/>
  <c r="G1644" i="1"/>
  <c r="C1644" i="1"/>
  <c r="C1643" i="1"/>
  <c r="C1642" i="1"/>
  <c r="H1641" i="1"/>
  <c r="G1641" i="1"/>
  <c r="C1641" i="1"/>
  <c r="H1640" i="1"/>
  <c r="G1640" i="1"/>
  <c r="C1640" i="1"/>
  <c r="G1639" i="1"/>
  <c r="C1639" i="1"/>
  <c r="H1639" i="1" s="1"/>
  <c r="C1638" i="1"/>
  <c r="H1638" i="1" s="1"/>
  <c r="H1637" i="1"/>
  <c r="C1637" i="1"/>
  <c r="G1637" i="1" s="1"/>
  <c r="H1636" i="1"/>
  <c r="G1636" i="1"/>
  <c r="C1636" i="1"/>
  <c r="C1635" i="1"/>
  <c r="C1634" i="1"/>
  <c r="H1633" i="1"/>
  <c r="G1633" i="1"/>
  <c r="C1633" i="1"/>
  <c r="H1632" i="1"/>
  <c r="G1632" i="1"/>
  <c r="C1632" i="1"/>
  <c r="G1631" i="1"/>
  <c r="C1631" i="1"/>
  <c r="H1631" i="1" s="1"/>
  <c r="C1630" i="1"/>
  <c r="H1630" i="1" s="1"/>
  <c r="H1629" i="1"/>
  <c r="G1629" i="1"/>
  <c r="C1629" i="1"/>
  <c r="H1628" i="1"/>
  <c r="G1628" i="1"/>
  <c r="C1628" i="1"/>
  <c r="C1627" i="1"/>
  <c r="C1626" i="1"/>
  <c r="H1625" i="1"/>
  <c r="G1625" i="1"/>
  <c r="C1625" i="1"/>
  <c r="H1624" i="1"/>
  <c r="G1624" i="1"/>
  <c r="C1624" i="1"/>
  <c r="G1623" i="1"/>
  <c r="C1623" i="1"/>
  <c r="H1623" i="1" s="1"/>
  <c r="C1622" i="1"/>
  <c r="H1622" i="1" s="1"/>
  <c r="C1619" i="1"/>
  <c r="C1618" i="1"/>
  <c r="H1617" i="1"/>
  <c r="G1617" i="1"/>
  <c r="C1617" i="1"/>
  <c r="H1616" i="1"/>
  <c r="G1616" i="1"/>
  <c r="C1616" i="1"/>
  <c r="G1615" i="1"/>
  <c r="C1615" i="1"/>
  <c r="H1615" i="1" s="1"/>
  <c r="C1614" i="1"/>
  <c r="H1614" i="1" s="1"/>
  <c r="H1613" i="1"/>
  <c r="G1613" i="1"/>
  <c r="C1613" i="1"/>
  <c r="C1612" i="1"/>
  <c r="G1612" i="1" s="1"/>
  <c r="C1611" i="1"/>
  <c r="C1610" i="1"/>
  <c r="C1609" i="1"/>
  <c r="H1609" i="1" s="1"/>
  <c r="H1608" i="1"/>
  <c r="G1608" i="1"/>
  <c r="C1608" i="1"/>
  <c r="G1607" i="1"/>
  <c r="C1607" i="1"/>
  <c r="H1607" i="1" s="1"/>
  <c r="C1606" i="1"/>
  <c r="H1606" i="1" s="1"/>
  <c r="C1605" i="1"/>
  <c r="H1605" i="1" s="1"/>
  <c r="G1604" i="1"/>
  <c r="C1604" i="1"/>
  <c r="H1604" i="1" s="1"/>
  <c r="C1602" i="1"/>
  <c r="G1600" i="1"/>
  <c r="C1600" i="1"/>
  <c r="H1600" i="1" s="1"/>
  <c r="G1599" i="1"/>
  <c r="C1599" i="1"/>
  <c r="H1599" i="1" s="1"/>
  <c r="C1598" i="1"/>
  <c r="H1598" i="1" s="1"/>
  <c r="H1597" i="1"/>
  <c r="G1597" i="1"/>
  <c r="C1597" i="1"/>
  <c r="H1596" i="1"/>
  <c r="G1596" i="1"/>
  <c r="C1596" i="1"/>
  <c r="C1595" i="1"/>
  <c r="C1594" i="1"/>
  <c r="C1593" i="1"/>
  <c r="H1593" i="1" s="1"/>
  <c r="H1592" i="1"/>
  <c r="C1592" i="1"/>
  <c r="G1592" i="1" s="1"/>
  <c r="G1591" i="1"/>
  <c r="C1591" i="1"/>
  <c r="H1591" i="1" s="1"/>
  <c r="C1590" i="1"/>
  <c r="H1590" i="1" s="1"/>
  <c r="H1589" i="1"/>
  <c r="G1589" i="1"/>
  <c r="C1589" i="1"/>
  <c r="H1588" i="1"/>
  <c r="G1588" i="1"/>
  <c r="C1588" i="1"/>
  <c r="C1587" i="1"/>
  <c r="C1586" i="1"/>
  <c r="C1585" i="1"/>
  <c r="H1585" i="1" s="1"/>
  <c r="C1584" i="1"/>
  <c r="G1584" i="1" s="1"/>
  <c r="G1583" i="1"/>
  <c r="C1583" i="1"/>
  <c r="H1583" i="1" s="1"/>
  <c r="H1581" i="1"/>
  <c r="G1581" i="1"/>
  <c r="C1581" i="1"/>
  <c r="J1580" i="1"/>
  <c r="D1580" i="1"/>
  <c r="C1580" i="1"/>
  <c r="J1579" i="1"/>
  <c r="H1579" i="1"/>
  <c r="G1579" i="1"/>
  <c r="D1579" i="1"/>
  <c r="C1579" i="1"/>
  <c r="D1578" i="1"/>
  <c r="C1578" i="1"/>
  <c r="H1577" i="1"/>
  <c r="G1577" i="1"/>
  <c r="I1577" i="1" s="1"/>
  <c r="D1577" i="1"/>
  <c r="C1577" i="1"/>
  <c r="J1577" i="1" s="1"/>
  <c r="H1576" i="1"/>
  <c r="G1576" i="1"/>
  <c r="D1576" i="1"/>
  <c r="C1576" i="1"/>
  <c r="D1575" i="1"/>
  <c r="C1575" i="1"/>
  <c r="H1574" i="1"/>
  <c r="G1574" i="1"/>
  <c r="I1574" i="1" s="1"/>
  <c r="D1574" i="1"/>
  <c r="C1574" i="1"/>
  <c r="J1574" i="1" s="1"/>
  <c r="J1573" i="1"/>
  <c r="D1573" i="1"/>
  <c r="C1573" i="1"/>
  <c r="J1572" i="1"/>
  <c r="H1572" i="1"/>
  <c r="G1572" i="1"/>
  <c r="D1572" i="1"/>
  <c r="C1572" i="1"/>
  <c r="H1571" i="1"/>
  <c r="G1571" i="1"/>
  <c r="D1571" i="1"/>
  <c r="C1571" i="1"/>
  <c r="H1570" i="1"/>
  <c r="G1570" i="1"/>
  <c r="D1570" i="1"/>
  <c r="C1570" i="1"/>
  <c r="D1569" i="1"/>
  <c r="C1569" i="1"/>
  <c r="J1569" i="1" s="1"/>
  <c r="H1568" i="1"/>
  <c r="G1568" i="1"/>
  <c r="D1568" i="1"/>
  <c r="C1568" i="1"/>
  <c r="J1568" i="1" s="1"/>
  <c r="D1567" i="1"/>
  <c r="C1567" i="1"/>
  <c r="J1567" i="1" s="1"/>
  <c r="J1566" i="1"/>
  <c r="H1566" i="1"/>
  <c r="G1566" i="1"/>
  <c r="I1566" i="1" s="1"/>
  <c r="D1566" i="1"/>
  <c r="C1566" i="1"/>
  <c r="D1565" i="1"/>
  <c r="C1565" i="1"/>
  <c r="J1565" i="1" s="1"/>
  <c r="H1564" i="1"/>
  <c r="G1564" i="1"/>
  <c r="I1564" i="1" s="1"/>
  <c r="D1564" i="1"/>
  <c r="C1564" i="1"/>
  <c r="J1564" i="1" s="1"/>
  <c r="D1563" i="1"/>
  <c r="C1563" i="1"/>
  <c r="J1563" i="1" s="1"/>
  <c r="D1562" i="1"/>
  <c r="C1562" i="1"/>
  <c r="H1561" i="1"/>
  <c r="G1561" i="1"/>
  <c r="D1561" i="1"/>
  <c r="C1561" i="1"/>
  <c r="J1561" i="1" s="1"/>
  <c r="J1560" i="1"/>
  <c r="D1560" i="1"/>
  <c r="C1560" i="1"/>
  <c r="J1559" i="1"/>
  <c r="H1559" i="1"/>
  <c r="G1559" i="1"/>
  <c r="I1559" i="1" s="1"/>
  <c r="D1559" i="1"/>
  <c r="C1559" i="1"/>
  <c r="J1558" i="1"/>
  <c r="D1558" i="1"/>
  <c r="C1558" i="1"/>
  <c r="H1557" i="1"/>
  <c r="G1557" i="1"/>
  <c r="I1557" i="1" s="1"/>
  <c r="D1557" i="1"/>
  <c r="C1557" i="1"/>
  <c r="J1557" i="1" s="1"/>
  <c r="J1556" i="1"/>
  <c r="D1556" i="1"/>
  <c r="C1556" i="1"/>
  <c r="D1555" i="1"/>
  <c r="C1555" i="1"/>
  <c r="D1554" i="1"/>
  <c r="C1554" i="1"/>
  <c r="J1553" i="1"/>
  <c r="H1553" i="1"/>
  <c r="G1553" i="1"/>
  <c r="I1553" i="1" s="1"/>
  <c r="D1553" i="1"/>
  <c r="C1553" i="1"/>
  <c r="D1552" i="1"/>
  <c r="C1552" i="1"/>
  <c r="J1552" i="1" s="1"/>
  <c r="H1551" i="1"/>
  <c r="G1551" i="1"/>
  <c r="I1551" i="1" s="1"/>
  <c r="D1551" i="1"/>
  <c r="C1551" i="1"/>
  <c r="J1551" i="1" s="1"/>
  <c r="D1550" i="1"/>
  <c r="C1550" i="1"/>
  <c r="J1550" i="1" s="1"/>
  <c r="J1549" i="1"/>
  <c r="H1549" i="1"/>
  <c r="G1549" i="1"/>
  <c r="D1549" i="1"/>
  <c r="C1549" i="1"/>
  <c r="D1548" i="1"/>
  <c r="J1548" i="1" s="1"/>
  <c r="C1548" i="1"/>
  <c r="H1547" i="1"/>
  <c r="G1547" i="1"/>
  <c r="D1547" i="1"/>
  <c r="C1547" i="1"/>
  <c r="J1547" i="1" s="1"/>
  <c r="J1546" i="1"/>
  <c r="H1546" i="1"/>
  <c r="D1546" i="1"/>
  <c r="C1546" i="1"/>
  <c r="G1546" i="1" s="1"/>
  <c r="J1545" i="1"/>
  <c r="G1545" i="1"/>
  <c r="I1545" i="1" s="1"/>
  <c r="D1545" i="1"/>
  <c r="H1545" i="1" s="1"/>
  <c r="C1545" i="1"/>
  <c r="H1544" i="1"/>
  <c r="D1544" i="1"/>
  <c r="C1544" i="1"/>
  <c r="J1543" i="1"/>
  <c r="G1543" i="1"/>
  <c r="I1543" i="1" s="1"/>
  <c r="D1543" i="1"/>
  <c r="C1543" i="1"/>
  <c r="H1543" i="1" s="1"/>
  <c r="H1542" i="1"/>
  <c r="D1542" i="1"/>
  <c r="C1542" i="1"/>
  <c r="J1541" i="1"/>
  <c r="G1541" i="1"/>
  <c r="I1541" i="1" s="1"/>
  <c r="D1541" i="1"/>
  <c r="H1541" i="1" s="1"/>
  <c r="C1541" i="1"/>
  <c r="H1540" i="1"/>
  <c r="D1540" i="1"/>
  <c r="C1540" i="1"/>
  <c r="H1539" i="1"/>
  <c r="D1539" i="1"/>
  <c r="C1539" i="1"/>
  <c r="G1539" i="1" s="1"/>
  <c r="D1538" i="1"/>
  <c r="C1538" i="1"/>
  <c r="G1538" i="1" s="1"/>
  <c r="D1537" i="1"/>
  <c r="D1535" i="1"/>
  <c r="C1535" i="1"/>
  <c r="G1535" i="1" s="1"/>
  <c r="D1534" i="1"/>
  <c r="C1534" i="1"/>
  <c r="G1534" i="1" s="1"/>
  <c r="H1533" i="1"/>
  <c r="D1533" i="1"/>
  <c r="C1533" i="1"/>
  <c r="G1533" i="1" s="1"/>
  <c r="D1532" i="1"/>
  <c r="C1532" i="1"/>
  <c r="G1532" i="1" s="1"/>
  <c r="D1531" i="1"/>
  <c r="C1531" i="1"/>
  <c r="G1531" i="1" s="1"/>
  <c r="H1530" i="1"/>
  <c r="D1530" i="1"/>
  <c r="C1530" i="1"/>
  <c r="G1530" i="1" s="1"/>
  <c r="H1529" i="1"/>
  <c r="D1529" i="1"/>
  <c r="C1529" i="1"/>
  <c r="G1529" i="1" s="1"/>
  <c r="H1528" i="1"/>
  <c r="D1528" i="1"/>
  <c r="C1528" i="1"/>
  <c r="G1528" i="1" s="1"/>
  <c r="D1527" i="1"/>
  <c r="C1527" i="1"/>
  <c r="G1527" i="1" s="1"/>
  <c r="D1526" i="1"/>
  <c r="C1526" i="1"/>
  <c r="G1526" i="1" s="1"/>
  <c r="H1525" i="1"/>
  <c r="D1525" i="1"/>
  <c r="C1525" i="1"/>
  <c r="G1525" i="1" s="1"/>
  <c r="D1524" i="1"/>
  <c r="C1524" i="1"/>
  <c r="G1524" i="1" s="1"/>
  <c r="D1523" i="1"/>
  <c r="C1523" i="1"/>
  <c r="G1523" i="1" s="1"/>
  <c r="H1522" i="1"/>
  <c r="D1522" i="1"/>
  <c r="C1522" i="1"/>
  <c r="G1522" i="1" s="1"/>
  <c r="H1521" i="1"/>
  <c r="D1521" i="1"/>
  <c r="C1521" i="1"/>
  <c r="G1521" i="1" s="1"/>
  <c r="H1520" i="1"/>
  <c r="D1520" i="1"/>
  <c r="C1520" i="1"/>
  <c r="G1520" i="1" s="1"/>
  <c r="D1519" i="1"/>
  <c r="C1519" i="1"/>
  <c r="G1519" i="1" s="1"/>
  <c r="D1518" i="1"/>
  <c r="C1518" i="1"/>
  <c r="G1518" i="1" s="1"/>
  <c r="H1517" i="1"/>
  <c r="D1517" i="1"/>
  <c r="C1517" i="1"/>
  <c r="G1517" i="1" s="1"/>
  <c r="D1516" i="1"/>
  <c r="C1516" i="1"/>
  <c r="G1516" i="1" s="1"/>
  <c r="D1515" i="1"/>
  <c r="C1515" i="1"/>
  <c r="G1515" i="1" s="1"/>
  <c r="H1514" i="1"/>
  <c r="D1514" i="1"/>
  <c r="C1514" i="1"/>
  <c r="G1514" i="1" s="1"/>
  <c r="H1513" i="1"/>
  <c r="D1513" i="1"/>
  <c r="C1513" i="1"/>
  <c r="G1513" i="1" s="1"/>
  <c r="H1512" i="1"/>
  <c r="D1512" i="1"/>
  <c r="C1512" i="1"/>
  <c r="G1512" i="1" s="1"/>
  <c r="D1511" i="1"/>
  <c r="C1511" i="1"/>
  <c r="G1511" i="1" s="1"/>
  <c r="H1510" i="1"/>
  <c r="D1510" i="1"/>
  <c r="C1510" i="1"/>
  <c r="G1510" i="1" s="1"/>
  <c r="D1509" i="1"/>
  <c r="H1508" i="1"/>
  <c r="D1508" i="1"/>
  <c r="C1508" i="1"/>
  <c r="G1508" i="1" s="1"/>
  <c r="H1507" i="1"/>
  <c r="D1507" i="1"/>
  <c r="C1507" i="1"/>
  <c r="G1507" i="1" s="1"/>
  <c r="H1506" i="1"/>
  <c r="G1506" i="1"/>
  <c r="D1506" i="1"/>
  <c r="C1506" i="1"/>
  <c r="H1505" i="1"/>
  <c r="D1505" i="1"/>
  <c r="C1505" i="1"/>
  <c r="G1505" i="1" s="1"/>
  <c r="D1504" i="1"/>
  <c r="C1504" i="1"/>
  <c r="H1504" i="1" s="1"/>
  <c r="D1503" i="1"/>
  <c r="C1503" i="1"/>
  <c r="G1503" i="1" s="1"/>
  <c r="D1502" i="1"/>
  <c r="C1502" i="1"/>
  <c r="H1502" i="1" s="1"/>
  <c r="D1501" i="1"/>
  <c r="C1501" i="1"/>
  <c r="G1501" i="1" s="1"/>
  <c r="H1500" i="1"/>
  <c r="G1500" i="1"/>
  <c r="D1500" i="1"/>
  <c r="C1500" i="1"/>
  <c r="H1499" i="1"/>
  <c r="D1499" i="1"/>
  <c r="C1499" i="1"/>
  <c r="G1499" i="1" s="1"/>
  <c r="H1498" i="1"/>
  <c r="G1498" i="1"/>
  <c r="D1498" i="1"/>
  <c r="C1498" i="1"/>
  <c r="D1497" i="1"/>
  <c r="C1497" i="1"/>
  <c r="G1497" i="1" s="1"/>
  <c r="G1496" i="1"/>
  <c r="D1496" i="1"/>
  <c r="C1496" i="1"/>
  <c r="H1496" i="1" s="1"/>
  <c r="D1495" i="1"/>
  <c r="C1495" i="1"/>
  <c r="G1495" i="1" s="1"/>
  <c r="H1494" i="1"/>
  <c r="D1494" i="1"/>
  <c r="C1494" i="1"/>
  <c r="G1494" i="1" s="1"/>
  <c r="H1493" i="1"/>
  <c r="D1493" i="1"/>
  <c r="C1493" i="1"/>
  <c r="G1493" i="1" s="1"/>
  <c r="H1492" i="1"/>
  <c r="D1492" i="1"/>
  <c r="C1492" i="1"/>
  <c r="G1492" i="1" s="1"/>
  <c r="H1491" i="1"/>
  <c r="D1491" i="1"/>
  <c r="C1491" i="1"/>
  <c r="G1491" i="1" s="1"/>
  <c r="G1490" i="1"/>
  <c r="D1490" i="1"/>
  <c r="H1490" i="1" s="1"/>
  <c r="C1490" i="1"/>
  <c r="H1489" i="1"/>
  <c r="D1489" i="1"/>
  <c r="C1489" i="1"/>
  <c r="G1489" i="1" s="1"/>
  <c r="D1488" i="1"/>
  <c r="C1488" i="1"/>
  <c r="H1488" i="1" s="1"/>
  <c r="D1487" i="1"/>
  <c r="C1487" i="1"/>
  <c r="G1487" i="1" s="1"/>
  <c r="D1486" i="1"/>
  <c r="C1486" i="1"/>
  <c r="H1486" i="1" s="1"/>
  <c r="D1485" i="1"/>
  <c r="C1485" i="1"/>
  <c r="G1485" i="1" s="1"/>
  <c r="H1484" i="1"/>
  <c r="G1484" i="1"/>
  <c r="D1484" i="1"/>
  <c r="C1484" i="1"/>
  <c r="H1483" i="1"/>
  <c r="D1483" i="1"/>
  <c r="C1483" i="1"/>
  <c r="G1483" i="1" s="1"/>
  <c r="H1482" i="1"/>
  <c r="G1482" i="1"/>
  <c r="D1482" i="1"/>
  <c r="C1482" i="1"/>
  <c r="H1481" i="1"/>
  <c r="D1481" i="1"/>
  <c r="C1481" i="1"/>
  <c r="G1481" i="1" s="1"/>
  <c r="H1480" i="1"/>
  <c r="G1480" i="1"/>
  <c r="D1480" i="1"/>
  <c r="C1480" i="1"/>
  <c r="H1479" i="1"/>
  <c r="D1479" i="1"/>
  <c r="C1479" i="1"/>
  <c r="G1479" i="1" s="1"/>
  <c r="H1478" i="1"/>
  <c r="G1478" i="1"/>
  <c r="D1478" i="1"/>
  <c r="C1478" i="1"/>
  <c r="H1477" i="1"/>
  <c r="D1477" i="1"/>
  <c r="C1477" i="1"/>
  <c r="G1477" i="1" s="1"/>
  <c r="H1476" i="1"/>
  <c r="G1476" i="1"/>
  <c r="D1476" i="1"/>
  <c r="C1476" i="1"/>
  <c r="H1475" i="1"/>
  <c r="D1475" i="1"/>
  <c r="C1475" i="1"/>
  <c r="G1475" i="1" s="1"/>
  <c r="H1474" i="1"/>
  <c r="G1474" i="1"/>
  <c r="D1474" i="1"/>
  <c r="C1474" i="1"/>
  <c r="H1473" i="1"/>
  <c r="D1473" i="1"/>
  <c r="C1473" i="1"/>
  <c r="G1473" i="1" s="1"/>
  <c r="H1472" i="1"/>
  <c r="G1472" i="1"/>
  <c r="D1472" i="1"/>
  <c r="C1472" i="1"/>
  <c r="H1471" i="1"/>
  <c r="D1471" i="1"/>
  <c r="C1471" i="1"/>
  <c r="G1471" i="1" s="1"/>
  <c r="H1470" i="1"/>
  <c r="G1470" i="1"/>
  <c r="D1470" i="1"/>
  <c r="C1470" i="1"/>
  <c r="H1469" i="1"/>
  <c r="D1469" i="1"/>
  <c r="C1469" i="1"/>
  <c r="G1469" i="1" s="1"/>
  <c r="H1468" i="1"/>
  <c r="G1468" i="1"/>
  <c r="D1468" i="1"/>
  <c r="C1468" i="1"/>
  <c r="H1467" i="1"/>
  <c r="D1467" i="1"/>
  <c r="C1467" i="1"/>
  <c r="G1467" i="1" s="1"/>
  <c r="H1466" i="1"/>
  <c r="G1466" i="1"/>
  <c r="D1466" i="1"/>
  <c r="C1466" i="1"/>
  <c r="H1465" i="1"/>
  <c r="D1465" i="1"/>
  <c r="C1465" i="1"/>
  <c r="G1465" i="1" s="1"/>
  <c r="H1464" i="1"/>
  <c r="G1464" i="1"/>
  <c r="D1464" i="1"/>
  <c r="C1464" i="1"/>
  <c r="H1463" i="1"/>
  <c r="D1463" i="1"/>
  <c r="C1463" i="1"/>
  <c r="G1463" i="1" s="1"/>
  <c r="H1462" i="1"/>
  <c r="G1462" i="1"/>
  <c r="D1462" i="1"/>
  <c r="C1462" i="1"/>
  <c r="H1461" i="1"/>
  <c r="D1461" i="1"/>
  <c r="C1461" i="1"/>
  <c r="G1461" i="1" s="1"/>
  <c r="H1460" i="1"/>
  <c r="G1460" i="1"/>
  <c r="D1460" i="1"/>
  <c r="C1460" i="1"/>
  <c r="H1459" i="1"/>
  <c r="D1459" i="1"/>
  <c r="C1459" i="1"/>
  <c r="G1459" i="1" s="1"/>
  <c r="H1458" i="1"/>
  <c r="G1458" i="1"/>
  <c r="D1458" i="1"/>
  <c r="C1458" i="1"/>
  <c r="H1457" i="1"/>
  <c r="D1457" i="1"/>
  <c r="C1457" i="1"/>
  <c r="G1457" i="1" s="1"/>
  <c r="H1456" i="1"/>
  <c r="G1456" i="1"/>
  <c r="D1456" i="1"/>
  <c r="C1456" i="1"/>
  <c r="H1455" i="1"/>
  <c r="D1455" i="1"/>
  <c r="C1455" i="1"/>
  <c r="G1455" i="1" s="1"/>
  <c r="H1454" i="1"/>
  <c r="G1454" i="1"/>
  <c r="D1454" i="1"/>
  <c r="C1454" i="1"/>
  <c r="H1453" i="1"/>
  <c r="D1453" i="1"/>
  <c r="C1453" i="1"/>
  <c r="G1453" i="1" s="1"/>
  <c r="H1452" i="1"/>
  <c r="G1452" i="1"/>
  <c r="D1452" i="1"/>
  <c r="C1452" i="1"/>
  <c r="H1451" i="1"/>
  <c r="D1451" i="1"/>
  <c r="C1451" i="1"/>
  <c r="G1451" i="1" s="1"/>
  <c r="H1450" i="1"/>
  <c r="G1450" i="1"/>
  <c r="D1450" i="1"/>
  <c r="C1450" i="1"/>
  <c r="H1449" i="1"/>
  <c r="D1449" i="1"/>
  <c r="C1449" i="1"/>
  <c r="G1449" i="1" s="1"/>
  <c r="H1448" i="1"/>
  <c r="G1448" i="1"/>
  <c r="D1448" i="1"/>
  <c r="C1448" i="1"/>
  <c r="H1447" i="1"/>
  <c r="D1447" i="1"/>
  <c r="C1447" i="1"/>
  <c r="G1447" i="1" s="1"/>
  <c r="H1446" i="1"/>
  <c r="G1446" i="1"/>
  <c r="D1446" i="1"/>
  <c r="C1446" i="1"/>
  <c r="H1445" i="1"/>
  <c r="D1445" i="1"/>
  <c r="C1445" i="1"/>
  <c r="G1445" i="1" s="1"/>
  <c r="H1444" i="1"/>
  <c r="G1444" i="1"/>
  <c r="D1444" i="1"/>
  <c r="C1444" i="1"/>
  <c r="H1443" i="1"/>
  <c r="D1443" i="1"/>
  <c r="C1443" i="1"/>
  <c r="G1443" i="1" s="1"/>
  <c r="H1442" i="1"/>
  <c r="G1442" i="1"/>
  <c r="D1442" i="1"/>
  <c r="C1442" i="1"/>
  <c r="H1441" i="1"/>
  <c r="D1441" i="1"/>
  <c r="C1441" i="1"/>
  <c r="G1441" i="1" s="1"/>
  <c r="H1440" i="1"/>
  <c r="G1440" i="1"/>
  <c r="D1440" i="1"/>
  <c r="C1440" i="1"/>
  <c r="H1439" i="1"/>
  <c r="D1439" i="1"/>
  <c r="C1439" i="1"/>
  <c r="G1439" i="1" s="1"/>
  <c r="H1438" i="1"/>
  <c r="G1438" i="1"/>
  <c r="D1438" i="1"/>
  <c r="C1438" i="1"/>
  <c r="H1437" i="1"/>
  <c r="D1437" i="1"/>
  <c r="C1437" i="1"/>
  <c r="G1437" i="1" s="1"/>
  <c r="H1436" i="1"/>
  <c r="G1436" i="1"/>
  <c r="D1436" i="1"/>
  <c r="C1436" i="1"/>
  <c r="H1435" i="1"/>
  <c r="D1435" i="1"/>
  <c r="C1435" i="1"/>
  <c r="G1435" i="1" s="1"/>
  <c r="H1434" i="1"/>
  <c r="G1434" i="1"/>
  <c r="D1434" i="1"/>
  <c r="C1434" i="1"/>
  <c r="H1433" i="1"/>
  <c r="D1433" i="1"/>
  <c r="C1433" i="1"/>
  <c r="G1433" i="1" s="1"/>
  <c r="H1432" i="1"/>
  <c r="G1432" i="1"/>
  <c r="D1432" i="1"/>
  <c r="C1432" i="1"/>
  <c r="H1431" i="1"/>
  <c r="D1431" i="1"/>
  <c r="C1431" i="1"/>
  <c r="G1431" i="1" s="1"/>
  <c r="H1430" i="1"/>
  <c r="G1430" i="1"/>
  <c r="D1430" i="1"/>
  <c r="C1430" i="1"/>
  <c r="H1429" i="1"/>
  <c r="D1429" i="1"/>
  <c r="C1429" i="1"/>
  <c r="G1429" i="1" s="1"/>
  <c r="H1428" i="1"/>
  <c r="G1428" i="1"/>
  <c r="D1428" i="1"/>
  <c r="C1428" i="1"/>
  <c r="H1427" i="1"/>
  <c r="D1427" i="1"/>
  <c r="C1427" i="1"/>
  <c r="G1427" i="1" s="1"/>
  <c r="H1426" i="1"/>
  <c r="G1426" i="1"/>
  <c r="D1426" i="1"/>
  <c r="C1426" i="1"/>
  <c r="H1425" i="1"/>
  <c r="D1425" i="1"/>
  <c r="C1425" i="1"/>
  <c r="G1425" i="1" s="1"/>
  <c r="H1424" i="1"/>
  <c r="G1424" i="1"/>
  <c r="D1424" i="1"/>
  <c r="C1424" i="1"/>
  <c r="H1423" i="1"/>
  <c r="D1423" i="1"/>
  <c r="C1423" i="1"/>
  <c r="G1423" i="1" s="1"/>
  <c r="H1422" i="1"/>
  <c r="G1422" i="1"/>
  <c r="D1422" i="1"/>
  <c r="C1422" i="1"/>
  <c r="H1421" i="1"/>
  <c r="D1421" i="1"/>
  <c r="C1421" i="1"/>
  <c r="G1421" i="1" s="1"/>
  <c r="H1420" i="1"/>
  <c r="G1420" i="1"/>
  <c r="D1420" i="1"/>
  <c r="C1420" i="1"/>
  <c r="H1419" i="1"/>
  <c r="D1419" i="1"/>
  <c r="C1419" i="1"/>
  <c r="G1419" i="1" s="1"/>
  <c r="H1418" i="1"/>
  <c r="G1418" i="1"/>
  <c r="D1418" i="1"/>
  <c r="C1418" i="1"/>
  <c r="H1417" i="1"/>
  <c r="D1417" i="1"/>
  <c r="C1417" i="1"/>
  <c r="G1417" i="1" s="1"/>
  <c r="H1416" i="1"/>
  <c r="G1416" i="1"/>
  <c r="D1416" i="1"/>
  <c r="C1416" i="1"/>
  <c r="H1415" i="1"/>
  <c r="D1415" i="1"/>
  <c r="C1415" i="1"/>
  <c r="G1415" i="1" s="1"/>
  <c r="H1414" i="1"/>
  <c r="G1414" i="1"/>
  <c r="D1414" i="1"/>
  <c r="C1414" i="1"/>
  <c r="H1413" i="1"/>
  <c r="D1413" i="1"/>
  <c r="C1413" i="1"/>
  <c r="G1413" i="1" s="1"/>
  <c r="H1412" i="1"/>
  <c r="G1412" i="1"/>
  <c r="D1412" i="1"/>
  <c r="C1412" i="1"/>
  <c r="H1411" i="1"/>
  <c r="D1411" i="1"/>
  <c r="C1411" i="1"/>
  <c r="G1411" i="1" s="1"/>
  <c r="H1410" i="1"/>
  <c r="G1410" i="1"/>
  <c r="D1410" i="1"/>
  <c r="C1410" i="1"/>
  <c r="H1409" i="1"/>
  <c r="D1409" i="1"/>
  <c r="C1409" i="1"/>
  <c r="G1409" i="1" s="1"/>
  <c r="H1408" i="1"/>
  <c r="G1408" i="1"/>
  <c r="D1408" i="1"/>
  <c r="C1408" i="1"/>
  <c r="H1407" i="1"/>
  <c r="D1407" i="1"/>
  <c r="C1407" i="1"/>
  <c r="G1407" i="1" s="1"/>
  <c r="H1406" i="1"/>
  <c r="G1406" i="1"/>
  <c r="D1406" i="1"/>
  <c r="C1406" i="1"/>
  <c r="H1405" i="1"/>
  <c r="D1405" i="1"/>
  <c r="C1405" i="1"/>
  <c r="G1405" i="1" s="1"/>
  <c r="H1404" i="1"/>
  <c r="G1404" i="1"/>
  <c r="D1404" i="1"/>
  <c r="C1404" i="1"/>
  <c r="H1403" i="1"/>
  <c r="D1403" i="1"/>
  <c r="C1403" i="1"/>
  <c r="G1403" i="1" s="1"/>
  <c r="H1402" i="1"/>
  <c r="G1402" i="1"/>
  <c r="D1402" i="1"/>
  <c r="C1402" i="1"/>
  <c r="H1401" i="1"/>
  <c r="D1401" i="1"/>
  <c r="C1401" i="1"/>
  <c r="G1401" i="1" s="1"/>
  <c r="D1400" i="1"/>
  <c r="H1399" i="1"/>
  <c r="D1399" i="1"/>
  <c r="C1399" i="1"/>
  <c r="G1399" i="1" s="1"/>
  <c r="H1398" i="1"/>
  <c r="G1398" i="1"/>
  <c r="D1398" i="1"/>
  <c r="C1398" i="1"/>
  <c r="H1397" i="1"/>
  <c r="D1397" i="1"/>
  <c r="C1397" i="1"/>
  <c r="G1397" i="1" s="1"/>
  <c r="H1396" i="1"/>
  <c r="G1396" i="1"/>
  <c r="D1396" i="1"/>
  <c r="C1396" i="1"/>
  <c r="H1395" i="1"/>
  <c r="D1395" i="1"/>
  <c r="C1395" i="1"/>
  <c r="G1395" i="1" s="1"/>
  <c r="H1394" i="1"/>
  <c r="G1394" i="1"/>
  <c r="D1394" i="1"/>
  <c r="C1394" i="1"/>
  <c r="H1393" i="1"/>
  <c r="D1393" i="1"/>
  <c r="C1393" i="1"/>
  <c r="G1393" i="1" s="1"/>
  <c r="H1392" i="1"/>
  <c r="G1392" i="1"/>
  <c r="D1392" i="1"/>
  <c r="C1392" i="1"/>
  <c r="H1391" i="1"/>
  <c r="D1391" i="1"/>
  <c r="C1391" i="1"/>
  <c r="G1391" i="1" s="1"/>
  <c r="H1390" i="1"/>
  <c r="G1390" i="1"/>
  <c r="D1390" i="1"/>
  <c r="C1390" i="1"/>
  <c r="H1389" i="1"/>
  <c r="D1389" i="1"/>
  <c r="C1389" i="1"/>
  <c r="G1389" i="1" s="1"/>
  <c r="H1388" i="1"/>
  <c r="G1388" i="1"/>
  <c r="D1388" i="1"/>
  <c r="C1388" i="1"/>
  <c r="H1387" i="1"/>
  <c r="D1387" i="1"/>
  <c r="C1387" i="1"/>
  <c r="G1387" i="1" s="1"/>
  <c r="H1386" i="1"/>
  <c r="G1386" i="1"/>
  <c r="D1386" i="1"/>
  <c r="C1386" i="1"/>
  <c r="H1385" i="1"/>
  <c r="D1385" i="1"/>
  <c r="C1385" i="1"/>
  <c r="G1385" i="1" s="1"/>
  <c r="H1384" i="1"/>
  <c r="G1384" i="1"/>
  <c r="D1384" i="1"/>
  <c r="C1384" i="1"/>
  <c r="H1383" i="1"/>
  <c r="D1383" i="1"/>
  <c r="C1383" i="1"/>
  <c r="G1383" i="1" s="1"/>
  <c r="H1382" i="1"/>
  <c r="G1382" i="1"/>
  <c r="D1382" i="1"/>
  <c r="C1382" i="1"/>
  <c r="H1381" i="1"/>
  <c r="D1381" i="1"/>
  <c r="C1381" i="1"/>
  <c r="G1381" i="1" s="1"/>
  <c r="H1380" i="1"/>
  <c r="G1380" i="1"/>
  <c r="D1380" i="1"/>
  <c r="C1380" i="1"/>
  <c r="H1379" i="1"/>
  <c r="D1379" i="1"/>
  <c r="C1379" i="1"/>
  <c r="G1379" i="1" s="1"/>
  <c r="H1378" i="1"/>
  <c r="G1378" i="1"/>
  <c r="D1378" i="1"/>
  <c r="C1378" i="1"/>
  <c r="H1377" i="1"/>
  <c r="D1377" i="1"/>
  <c r="C1377" i="1"/>
  <c r="G1377" i="1" s="1"/>
  <c r="H1376" i="1"/>
  <c r="G1376" i="1"/>
  <c r="D1376" i="1"/>
  <c r="C1376" i="1"/>
  <c r="H1375" i="1"/>
  <c r="D1375" i="1"/>
  <c r="C1375" i="1"/>
  <c r="G1375" i="1" s="1"/>
  <c r="H1374" i="1"/>
  <c r="G1374" i="1"/>
  <c r="D1374" i="1"/>
  <c r="C1374" i="1"/>
  <c r="H1373" i="1"/>
  <c r="D1373" i="1"/>
  <c r="C1373" i="1"/>
  <c r="G1373" i="1" s="1"/>
  <c r="H1372" i="1"/>
  <c r="G1372" i="1"/>
  <c r="D1372" i="1"/>
  <c r="C1372" i="1"/>
  <c r="H1371" i="1"/>
  <c r="D1371" i="1"/>
  <c r="C1371" i="1"/>
  <c r="G1371" i="1" s="1"/>
  <c r="H1370" i="1"/>
  <c r="G1370" i="1"/>
  <c r="D1370" i="1"/>
  <c r="C1370" i="1"/>
  <c r="H1369" i="1"/>
  <c r="D1369" i="1"/>
  <c r="C1369" i="1"/>
  <c r="G1369" i="1" s="1"/>
  <c r="H1368" i="1"/>
  <c r="G1368" i="1"/>
  <c r="D1368" i="1"/>
  <c r="C1368" i="1"/>
  <c r="H1367" i="1"/>
  <c r="D1367" i="1"/>
  <c r="C1367" i="1"/>
  <c r="G1367" i="1" s="1"/>
  <c r="H1366" i="1"/>
  <c r="G1366" i="1"/>
  <c r="D1366" i="1"/>
  <c r="C1366" i="1"/>
  <c r="H1365" i="1"/>
  <c r="D1365" i="1"/>
  <c r="C1365" i="1"/>
  <c r="G1365" i="1" s="1"/>
  <c r="H1364" i="1"/>
  <c r="G1364" i="1"/>
  <c r="D1364" i="1"/>
  <c r="C1364" i="1"/>
  <c r="H1363" i="1"/>
  <c r="D1363" i="1"/>
  <c r="C1363" i="1"/>
  <c r="G1363" i="1" s="1"/>
  <c r="H1362" i="1"/>
  <c r="G1362" i="1"/>
  <c r="D1362" i="1"/>
  <c r="C1362" i="1"/>
  <c r="H1361" i="1"/>
  <c r="D1361" i="1"/>
  <c r="C1361" i="1"/>
  <c r="G1361" i="1" s="1"/>
  <c r="H1360" i="1"/>
  <c r="G1360" i="1"/>
  <c r="D1360" i="1"/>
  <c r="C1360" i="1"/>
  <c r="H1359" i="1"/>
  <c r="D1359" i="1"/>
  <c r="C1359" i="1"/>
  <c r="G1359" i="1" s="1"/>
  <c r="H1358" i="1"/>
  <c r="G1358" i="1"/>
  <c r="D1358" i="1"/>
  <c r="C1358" i="1"/>
  <c r="H1357" i="1"/>
  <c r="D1357" i="1"/>
  <c r="C1357" i="1"/>
  <c r="G1357" i="1" s="1"/>
  <c r="H1356" i="1"/>
  <c r="G1356" i="1"/>
  <c r="D1356" i="1"/>
  <c r="C1356" i="1"/>
  <c r="H1355" i="1"/>
  <c r="D1355" i="1"/>
  <c r="C1355" i="1"/>
  <c r="G1355" i="1" s="1"/>
  <c r="H1354" i="1"/>
  <c r="G1354" i="1"/>
  <c r="D1354" i="1"/>
  <c r="C1354" i="1"/>
  <c r="H1353" i="1"/>
  <c r="D1353" i="1"/>
  <c r="C1353" i="1"/>
  <c r="G1353" i="1" s="1"/>
  <c r="H1352" i="1"/>
  <c r="G1352" i="1"/>
  <c r="D1352" i="1"/>
  <c r="C1352" i="1"/>
  <c r="H1351" i="1"/>
  <c r="D1351" i="1"/>
  <c r="C1351" i="1"/>
  <c r="G1351" i="1" s="1"/>
  <c r="H1350" i="1"/>
  <c r="G1350" i="1"/>
  <c r="D1350" i="1"/>
  <c r="C1350" i="1"/>
  <c r="H1349" i="1"/>
  <c r="D1349" i="1"/>
  <c r="C1349" i="1"/>
  <c r="G1349" i="1" s="1"/>
  <c r="H1348" i="1"/>
  <c r="G1348" i="1"/>
  <c r="D1348" i="1"/>
  <c r="C1348" i="1"/>
  <c r="H1347" i="1"/>
  <c r="D1347" i="1"/>
  <c r="C1347" i="1"/>
  <c r="G1347" i="1" s="1"/>
  <c r="H1346" i="1"/>
  <c r="G1346" i="1"/>
  <c r="D1346" i="1"/>
  <c r="C1346" i="1"/>
  <c r="H1345" i="1"/>
  <c r="D1345" i="1"/>
  <c r="C1345" i="1"/>
  <c r="G1345" i="1" s="1"/>
  <c r="H1344" i="1"/>
  <c r="G1344" i="1"/>
  <c r="D1344" i="1"/>
  <c r="C1344" i="1"/>
  <c r="H1343" i="1"/>
  <c r="D1343" i="1"/>
  <c r="C1343" i="1"/>
  <c r="G1343" i="1" s="1"/>
  <c r="H1342" i="1"/>
  <c r="G1342" i="1"/>
  <c r="D1342" i="1"/>
  <c r="C1342" i="1"/>
  <c r="H1341" i="1"/>
  <c r="D1341" i="1"/>
  <c r="C1341" i="1"/>
  <c r="G1341" i="1" s="1"/>
  <c r="H1340" i="1"/>
  <c r="G1340" i="1"/>
  <c r="D1340" i="1"/>
  <c r="C1340" i="1"/>
  <c r="H1339" i="1"/>
  <c r="D1339" i="1"/>
  <c r="C1339" i="1"/>
  <c r="G1339" i="1" s="1"/>
  <c r="H1338" i="1"/>
  <c r="G1338" i="1"/>
  <c r="D1338" i="1"/>
  <c r="C1338" i="1"/>
  <c r="H1337" i="1"/>
  <c r="D1337" i="1"/>
  <c r="C1337" i="1"/>
  <c r="G1337" i="1" s="1"/>
  <c r="H1336" i="1"/>
  <c r="G1336" i="1"/>
  <c r="D1336" i="1"/>
  <c r="C1336" i="1"/>
  <c r="H1335" i="1"/>
  <c r="D1335" i="1"/>
  <c r="C1335" i="1"/>
  <c r="G1335" i="1" s="1"/>
  <c r="H1334" i="1"/>
  <c r="G1334" i="1"/>
  <c r="D1334" i="1"/>
  <c r="C1334" i="1"/>
  <c r="H1333" i="1"/>
  <c r="D1333" i="1"/>
  <c r="C1333" i="1"/>
  <c r="G1333" i="1" s="1"/>
  <c r="H1332" i="1"/>
  <c r="G1332" i="1"/>
  <c r="D1332" i="1"/>
  <c r="C1332" i="1"/>
  <c r="H1331" i="1"/>
  <c r="D1331" i="1"/>
  <c r="C1331" i="1"/>
  <c r="G1331" i="1" s="1"/>
  <c r="H1330" i="1"/>
  <c r="G1330" i="1"/>
  <c r="D1330" i="1"/>
  <c r="C1330" i="1"/>
  <c r="H1329" i="1"/>
  <c r="D1329" i="1"/>
  <c r="C1329" i="1"/>
  <c r="G1329" i="1" s="1"/>
  <c r="H1328" i="1"/>
  <c r="G1328" i="1"/>
  <c r="D1328" i="1"/>
  <c r="C1328" i="1"/>
  <c r="H1327" i="1"/>
  <c r="D1327" i="1"/>
  <c r="C1327" i="1"/>
  <c r="G1327" i="1" s="1"/>
  <c r="H1326" i="1"/>
  <c r="G1326" i="1"/>
  <c r="D1326" i="1"/>
  <c r="C1326" i="1"/>
  <c r="H1325" i="1"/>
  <c r="D1325" i="1"/>
  <c r="C1325" i="1"/>
  <c r="G1325" i="1" s="1"/>
  <c r="H1324" i="1"/>
  <c r="G1324" i="1"/>
  <c r="D1324" i="1"/>
  <c r="C1324" i="1"/>
  <c r="H1323" i="1"/>
  <c r="D1323" i="1"/>
  <c r="C1323" i="1"/>
  <c r="G1323" i="1" s="1"/>
  <c r="H1322" i="1"/>
  <c r="G1322" i="1"/>
  <c r="D1322" i="1"/>
  <c r="C1322" i="1"/>
  <c r="H1321" i="1"/>
  <c r="D1321" i="1"/>
  <c r="C1321" i="1"/>
  <c r="G1321" i="1" s="1"/>
  <c r="H1320" i="1"/>
  <c r="G1320" i="1"/>
  <c r="D1320" i="1"/>
  <c r="C1320" i="1"/>
  <c r="H1319" i="1"/>
  <c r="D1319" i="1"/>
  <c r="C1319" i="1"/>
  <c r="G1319" i="1" s="1"/>
  <c r="H1318" i="1"/>
  <c r="G1318" i="1"/>
  <c r="D1318" i="1"/>
  <c r="C1318" i="1"/>
  <c r="H1317" i="1"/>
  <c r="D1317" i="1"/>
  <c r="C1317" i="1"/>
  <c r="G1317" i="1" s="1"/>
  <c r="H1316" i="1"/>
  <c r="G1316" i="1"/>
  <c r="D1316" i="1"/>
  <c r="C1316" i="1"/>
  <c r="H1315" i="1"/>
  <c r="D1315" i="1"/>
  <c r="C1315" i="1"/>
  <c r="G1315" i="1" s="1"/>
  <c r="H1314" i="1"/>
  <c r="G1314" i="1"/>
  <c r="D1314" i="1"/>
  <c r="C1314" i="1"/>
  <c r="H1313" i="1"/>
  <c r="D1313" i="1"/>
  <c r="C1313" i="1"/>
  <c r="G1313" i="1" s="1"/>
  <c r="H1312" i="1"/>
  <c r="G1312" i="1"/>
  <c r="D1312" i="1"/>
  <c r="C1312" i="1"/>
  <c r="H1311" i="1"/>
  <c r="D1311" i="1"/>
  <c r="C1311" i="1"/>
  <c r="G1311" i="1" s="1"/>
  <c r="H1310" i="1"/>
  <c r="G1310" i="1"/>
  <c r="D1310" i="1"/>
  <c r="C1310" i="1"/>
  <c r="H1309" i="1"/>
  <c r="D1309" i="1"/>
  <c r="C1309" i="1"/>
  <c r="G1309" i="1" s="1"/>
  <c r="H1308" i="1"/>
  <c r="G1308" i="1"/>
  <c r="D1308" i="1"/>
  <c r="C1308" i="1"/>
  <c r="H1307" i="1"/>
  <c r="D1307" i="1"/>
  <c r="C1307" i="1"/>
  <c r="G1307" i="1" s="1"/>
  <c r="H1306" i="1"/>
  <c r="G1306" i="1"/>
  <c r="D1306" i="1"/>
  <c r="C1306" i="1"/>
  <c r="H1305" i="1"/>
  <c r="D1305" i="1"/>
  <c r="C1305" i="1"/>
  <c r="G1305" i="1" s="1"/>
  <c r="H1304" i="1"/>
  <c r="G1304" i="1"/>
  <c r="D1304" i="1"/>
  <c r="C1304" i="1"/>
  <c r="H1303" i="1"/>
  <c r="D1303" i="1"/>
  <c r="C1303" i="1"/>
  <c r="G1303" i="1" s="1"/>
  <c r="H1302" i="1"/>
  <c r="G1302" i="1"/>
  <c r="D1302" i="1"/>
  <c r="C1302" i="1"/>
  <c r="H1301" i="1"/>
  <c r="D1301" i="1"/>
  <c r="C1301" i="1"/>
  <c r="G1301" i="1" s="1"/>
  <c r="H1300" i="1"/>
  <c r="G1300" i="1"/>
  <c r="D1300" i="1"/>
  <c r="C1300" i="1"/>
  <c r="H1299" i="1"/>
  <c r="D1299" i="1"/>
  <c r="C1299" i="1"/>
  <c r="G1299" i="1" s="1"/>
  <c r="H1298" i="1"/>
  <c r="G1298" i="1"/>
  <c r="D1298" i="1"/>
  <c r="C1298" i="1"/>
  <c r="H1297" i="1"/>
  <c r="D1297" i="1"/>
  <c r="C1297" i="1"/>
  <c r="G1297" i="1" s="1"/>
  <c r="H1296" i="1"/>
  <c r="G1296" i="1"/>
  <c r="D1296" i="1"/>
  <c r="C1296" i="1"/>
  <c r="H1295" i="1"/>
  <c r="D1295" i="1"/>
  <c r="C1295" i="1"/>
  <c r="G1295" i="1" s="1"/>
  <c r="H1294" i="1"/>
  <c r="G1294" i="1"/>
  <c r="D1294" i="1"/>
  <c r="C1294" i="1"/>
  <c r="H1293" i="1"/>
  <c r="D1293" i="1"/>
  <c r="C1293" i="1"/>
  <c r="G1293" i="1" s="1"/>
  <c r="H1292" i="1"/>
  <c r="G1292" i="1"/>
  <c r="D1292" i="1"/>
  <c r="C1292" i="1"/>
  <c r="H1291" i="1"/>
  <c r="D1291" i="1"/>
  <c r="C1291" i="1"/>
  <c r="G1291" i="1" s="1"/>
  <c r="H1290" i="1"/>
  <c r="G1290" i="1"/>
  <c r="D1290" i="1"/>
  <c r="C1290" i="1"/>
  <c r="H1289" i="1"/>
  <c r="D1289" i="1"/>
  <c r="C1289" i="1"/>
  <c r="G1289" i="1" s="1"/>
  <c r="H1288" i="1"/>
  <c r="G1288" i="1"/>
  <c r="D1288" i="1"/>
  <c r="C1288" i="1"/>
  <c r="H1287" i="1"/>
  <c r="D1287" i="1"/>
  <c r="C1287" i="1"/>
  <c r="G1287" i="1" s="1"/>
  <c r="H1286" i="1"/>
  <c r="G1286" i="1"/>
  <c r="D1286" i="1"/>
  <c r="C1286" i="1"/>
  <c r="H1285" i="1"/>
  <c r="D1285" i="1"/>
  <c r="C1285" i="1"/>
  <c r="G1285" i="1" s="1"/>
  <c r="H1284" i="1"/>
  <c r="G1284" i="1"/>
  <c r="D1284" i="1"/>
  <c r="C1284" i="1"/>
  <c r="H1283" i="1"/>
  <c r="D1283" i="1"/>
  <c r="C1283" i="1"/>
  <c r="G1283" i="1" s="1"/>
  <c r="H1282" i="1"/>
  <c r="G1282" i="1"/>
  <c r="D1282" i="1"/>
  <c r="C1282" i="1"/>
  <c r="H1281" i="1"/>
  <c r="D1281" i="1"/>
  <c r="C1281" i="1"/>
  <c r="G1281" i="1" s="1"/>
  <c r="H1280" i="1"/>
  <c r="G1280" i="1"/>
  <c r="D1280" i="1"/>
  <c r="C1280" i="1"/>
  <c r="H1279" i="1"/>
  <c r="D1279" i="1"/>
  <c r="C1279" i="1"/>
  <c r="G1279" i="1" s="1"/>
  <c r="H1278" i="1"/>
  <c r="G1278" i="1"/>
  <c r="D1278" i="1"/>
  <c r="C1278" i="1"/>
  <c r="H1277" i="1"/>
  <c r="D1277" i="1"/>
  <c r="C1277" i="1"/>
  <c r="G1277" i="1" s="1"/>
  <c r="H1276" i="1"/>
  <c r="G1276" i="1"/>
  <c r="D1276" i="1"/>
  <c r="C1276" i="1"/>
  <c r="H1275" i="1"/>
  <c r="D1275" i="1"/>
  <c r="C1275" i="1"/>
  <c r="G1275" i="1" s="1"/>
  <c r="H1274" i="1"/>
  <c r="G1274" i="1"/>
  <c r="D1274" i="1"/>
  <c r="C1274" i="1"/>
  <c r="H1273" i="1"/>
  <c r="D1273" i="1"/>
  <c r="C1273" i="1"/>
  <c r="G1273" i="1" s="1"/>
  <c r="H1272" i="1"/>
  <c r="G1272" i="1"/>
  <c r="D1272" i="1"/>
  <c r="C1272" i="1"/>
  <c r="H1271" i="1"/>
  <c r="D1271" i="1"/>
  <c r="C1271" i="1"/>
  <c r="G1271" i="1" s="1"/>
  <c r="H1270" i="1"/>
  <c r="G1270" i="1"/>
  <c r="D1270" i="1"/>
  <c r="C1270" i="1"/>
  <c r="H1269" i="1"/>
  <c r="D1269" i="1"/>
  <c r="C1269" i="1"/>
  <c r="G1269" i="1" s="1"/>
  <c r="H1268" i="1"/>
  <c r="G1268" i="1"/>
  <c r="D1268" i="1"/>
  <c r="C1268" i="1"/>
  <c r="H1267" i="1"/>
  <c r="D1267" i="1"/>
  <c r="C1267" i="1"/>
  <c r="G1267" i="1" s="1"/>
  <c r="H1266" i="1"/>
  <c r="G1266" i="1"/>
  <c r="D1266" i="1"/>
  <c r="C1266" i="1"/>
  <c r="H1265" i="1"/>
  <c r="D1265" i="1"/>
  <c r="C1265" i="1"/>
  <c r="G1265" i="1" s="1"/>
  <c r="H1264" i="1"/>
  <c r="G1264" i="1"/>
  <c r="D1264" i="1"/>
  <c r="C1264" i="1"/>
  <c r="H1263" i="1"/>
  <c r="D1263" i="1"/>
  <c r="C1263" i="1"/>
  <c r="G1263" i="1" s="1"/>
  <c r="H1262" i="1"/>
  <c r="G1262" i="1"/>
  <c r="D1262" i="1"/>
  <c r="C1262" i="1"/>
  <c r="H1261" i="1"/>
  <c r="D1261" i="1"/>
  <c r="C1261" i="1"/>
  <c r="G1261" i="1" s="1"/>
  <c r="H1260" i="1"/>
  <c r="G1260" i="1"/>
  <c r="D1260" i="1"/>
  <c r="C1260" i="1"/>
  <c r="H1259" i="1"/>
  <c r="D1259" i="1"/>
  <c r="C1259" i="1"/>
  <c r="G1259" i="1" s="1"/>
  <c r="D1258" i="1"/>
  <c r="H1257" i="1"/>
  <c r="D1257" i="1"/>
  <c r="C1257" i="1"/>
  <c r="G1257" i="1" s="1"/>
  <c r="H1256" i="1"/>
  <c r="G1256" i="1"/>
  <c r="D1256" i="1"/>
  <c r="C1256" i="1"/>
  <c r="H1255" i="1"/>
  <c r="D1255" i="1"/>
  <c r="C1255" i="1"/>
  <c r="G1255" i="1" s="1"/>
  <c r="D1254" i="1"/>
  <c r="H1253" i="1"/>
  <c r="D1253" i="1"/>
  <c r="C1253" i="1"/>
  <c r="G1253" i="1" s="1"/>
  <c r="H1252" i="1"/>
  <c r="G1252" i="1"/>
  <c r="D1252" i="1"/>
  <c r="C1252" i="1"/>
  <c r="H1251" i="1"/>
  <c r="D1251" i="1"/>
  <c r="C1251" i="1"/>
  <c r="G1251" i="1" s="1"/>
  <c r="H1250" i="1"/>
  <c r="G1250" i="1"/>
  <c r="D1250" i="1"/>
  <c r="C1250" i="1"/>
  <c r="H1249" i="1"/>
  <c r="D1249" i="1"/>
  <c r="C1249" i="1"/>
  <c r="G1249" i="1" s="1"/>
  <c r="H1248" i="1"/>
  <c r="G1248" i="1"/>
  <c r="D1248" i="1"/>
  <c r="C1248" i="1"/>
  <c r="H1247" i="1"/>
  <c r="D1247" i="1"/>
  <c r="C1247" i="1"/>
  <c r="G1247" i="1" s="1"/>
  <c r="H1246" i="1"/>
  <c r="G1246" i="1"/>
  <c r="D1246" i="1"/>
  <c r="C1246" i="1"/>
  <c r="H1245" i="1"/>
  <c r="D1245" i="1"/>
  <c r="C1245" i="1"/>
  <c r="G1245" i="1" s="1"/>
  <c r="H1244" i="1"/>
  <c r="G1244" i="1"/>
  <c r="D1244" i="1"/>
  <c r="C1244" i="1"/>
  <c r="H1243" i="1"/>
  <c r="D1243" i="1"/>
  <c r="C1243" i="1"/>
  <c r="G1243" i="1" s="1"/>
  <c r="H1242" i="1"/>
  <c r="G1242" i="1"/>
  <c r="D1242" i="1"/>
  <c r="C1242" i="1"/>
  <c r="H1241" i="1"/>
  <c r="D1241" i="1"/>
  <c r="C1241" i="1"/>
  <c r="G1241" i="1" s="1"/>
  <c r="H1240" i="1"/>
  <c r="G1240" i="1"/>
  <c r="D1240" i="1"/>
  <c r="C1240" i="1"/>
  <c r="H1239" i="1"/>
  <c r="D1239" i="1"/>
  <c r="C1239" i="1"/>
  <c r="G1239" i="1" s="1"/>
  <c r="H1238" i="1"/>
  <c r="G1238" i="1"/>
  <c r="D1238" i="1"/>
  <c r="C1238" i="1"/>
  <c r="H1237" i="1"/>
  <c r="D1237" i="1"/>
  <c r="C1237" i="1"/>
  <c r="G1237" i="1" s="1"/>
  <c r="H1236" i="1"/>
  <c r="G1236" i="1"/>
  <c r="D1236" i="1"/>
  <c r="C1236" i="1"/>
  <c r="H1235" i="1"/>
  <c r="D1235" i="1"/>
  <c r="C1235" i="1"/>
  <c r="G1235" i="1" s="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D848" i="1"/>
  <c r="G848" i="1" s="1"/>
  <c r="C848" i="1"/>
  <c r="H847" i="1"/>
  <c r="G847" i="1"/>
  <c r="D847" i="1"/>
  <c r="C847" i="1"/>
  <c r="H846" i="1"/>
  <c r="G846" i="1"/>
  <c r="D846" i="1"/>
  <c r="C846" i="1"/>
  <c r="D845" i="1"/>
  <c r="H845" i="1" s="1"/>
  <c r="C845" i="1"/>
  <c r="H844" i="1"/>
  <c r="G844" i="1"/>
  <c r="D844" i="1"/>
  <c r="C844"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D836" i="1"/>
  <c r="G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D777" i="1"/>
  <c r="G777" i="1" s="1"/>
  <c r="C777" i="1"/>
  <c r="H776" i="1"/>
  <c r="G776" i="1"/>
  <c r="D776" i="1"/>
  <c r="C776" i="1"/>
  <c r="D775" i="1"/>
  <c r="H775" i="1" s="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D734" i="1"/>
  <c r="G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H715" i="1" s="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G699"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D671" i="1"/>
  <c r="H671" i="1" s="1"/>
  <c r="C671" i="1"/>
  <c r="H670" i="1"/>
  <c r="G670" i="1"/>
  <c r="D670" i="1"/>
  <c r="C670" i="1"/>
  <c r="H669" i="1"/>
  <c r="G669" i="1"/>
  <c r="D669" i="1"/>
  <c r="C669" i="1"/>
  <c r="H668" i="1"/>
  <c r="G668" i="1"/>
  <c r="D668" i="1"/>
  <c r="C668" i="1"/>
  <c r="D667" i="1"/>
  <c r="H667" i="1" s="1"/>
  <c r="C667" i="1"/>
  <c r="H666" i="1"/>
  <c r="G666" i="1"/>
  <c r="D666" i="1"/>
  <c r="C666" i="1"/>
  <c r="G665" i="1"/>
  <c r="D665" i="1"/>
  <c r="H665" i="1" s="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D657" i="1"/>
  <c r="H657" i="1" s="1"/>
  <c r="C657" i="1"/>
  <c r="H656" i="1"/>
  <c r="G656" i="1"/>
  <c r="D656" i="1"/>
  <c r="C656" i="1"/>
  <c r="D655" i="1"/>
  <c r="G655" i="1" s="1"/>
  <c r="C655" i="1"/>
  <c r="H654" i="1"/>
  <c r="G654" i="1"/>
  <c r="D654" i="1"/>
  <c r="C654" i="1"/>
  <c r="H653" i="1"/>
  <c r="G653" i="1"/>
  <c r="D653" i="1"/>
  <c r="C653" i="1"/>
  <c r="D652" i="1"/>
  <c r="H652" i="1" s="1"/>
  <c r="C652" i="1"/>
  <c r="H651" i="1"/>
  <c r="G651" i="1"/>
  <c r="D651" i="1"/>
  <c r="C651" i="1"/>
  <c r="H650" i="1"/>
  <c r="G650" i="1"/>
  <c r="D650" i="1"/>
  <c r="C650" i="1"/>
  <c r="D649" i="1"/>
  <c r="H649" i="1" s="1"/>
  <c r="C649" i="1"/>
  <c r="D648" i="1"/>
  <c r="H648" i="1" s="1"/>
  <c r="C648" i="1"/>
  <c r="D647" i="1"/>
  <c r="H647" i="1" s="1"/>
  <c r="C647" i="1"/>
  <c r="D646" i="1"/>
  <c r="H646" i="1" s="1"/>
  <c r="C646" i="1"/>
  <c r="H645" i="1"/>
  <c r="G645" i="1"/>
  <c r="D645" i="1"/>
  <c r="C645" i="1"/>
  <c r="C641" i="1"/>
  <c r="H636" i="1"/>
  <c r="D636" i="1"/>
  <c r="G636" i="1" s="1"/>
  <c r="C636"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3" i="1"/>
  <c r="H423" i="1" s="1"/>
  <c r="C423" i="1"/>
  <c r="C422" i="1"/>
  <c r="D421" i="1"/>
  <c r="G421" i="1" s="1"/>
  <c r="C421" i="1"/>
  <c r="G416" i="1"/>
  <c r="D416" i="1"/>
  <c r="H416" i="1" s="1"/>
  <c r="C416" i="1"/>
  <c r="D415" i="1"/>
  <c r="H415" i="1" s="1"/>
  <c r="C415" i="1"/>
  <c r="D414" i="1"/>
  <c r="H414" i="1" s="1"/>
  <c r="C414" i="1"/>
  <c r="H411" i="1"/>
  <c r="G411" i="1"/>
  <c r="D411" i="1"/>
  <c r="C411" i="1"/>
  <c r="H410" i="1"/>
  <c r="G410" i="1"/>
  <c r="D410" i="1"/>
  <c r="C410" i="1"/>
  <c r="H409" i="1"/>
  <c r="G409" i="1"/>
  <c r="D409" i="1"/>
  <c r="C409" i="1"/>
  <c r="D408" i="1"/>
  <c r="H408" i="1" s="1"/>
  <c r="C408" i="1"/>
  <c r="D407" i="1"/>
  <c r="H407" i="1" s="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D384" i="1"/>
  <c r="H384" i="1" s="1"/>
  <c r="C384" i="1"/>
  <c r="G383" i="1"/>
  <c r="D383" i="1"/>
  <c r="H383" i="1" s="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D367" i="1"/>
  <c r="H367" i="1" s="1"/>
  <c r="C367" i="1"/>
  <c r="H366" i="1"/>
  <c r="G366" i="1"/>
  <c r="D366" i="1"/>
  <c r="C366" i="1"/>
  <c r="H365" i="1"/>
  <c r="G365" i="1"/>
  <c r="D365" i="1"/>
  <c r="C365" i="1"/>
  <c r="H364" i="1"/>
  <c r="G364" i="1"/>
  <c r="D364" i="1"/>
  <c r="C364" i="1"/>
  <c r="H363" i="1"/>
  <c r="G363" i="1"/>
  <c r="D363" i="1"/>
  <c r="C363" i="1"/>
  <c r="H362" i="1"/>
  <c r="G362" i="1"/>
  <c r="D362" i="1"/>
  <c r="C362" i="1"/>
  <c r="D361" i="1"/>
  <c r="H361" i="1" s="1"/>
  <c r="C361" i="1"/>
  <c r="H360" i="1"/>
  <c r="G360" i="1"/>
  <c r="D360" i="1"/>
  <c r="C360" i="1"/>
  <c r="H359" i="1"/>
  <c r="G359" i="1"/>
  <c r="D359" i="1"/>
  <c r="C359" i="1"/>
  <c r="H358" i="1"/>
  <c r="G358" i="1"/>
  <c r="D358" i="1"/>
  <c r="C358" i="1"/>
  <c r="H357" i="1"/>
  <c r="G357" i="1"/>
  <c r="D357" i="1"/>
  <c r="C357"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D321" i="1"/>
  <c r="G321" i="1" s="1"/>
  <c r="C321" i="1"/>
  <c r="H320" i="1"/>
  <c r="G320" i="1"/>
  <c r="D320" i="1"/>
  <c r="C320" i="1"/>
  <c r="H319" i="1"/>
  <c r="G319" i="1"/>
  <c r="D319" i="1"/>
  <c r="C319" i="1"/>
  <c r="H318" i="1"/>
  <c r="G318" i="1"/>
  <c r="D318" i="1"/>
  <c r="C318"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D300" i="1"/>
  <c r="H300" i="1" s="1"/>
  <c r="C300" i="1"/>
  <c r="G299"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D270" i="1"/>
  <c r="H270" i="1" s="1"/>
  <c r="C270" i="1"/>
  <c r="D269" i="1"/>
  <c r="H268" i="1"/>
  <c r="G268" i="1"/>
  <c r="D268" i="1"/>
  <c r="C268" i="1"/>
  <c r="D267" i="1"/>
  <c r="H267" i="1" s="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D234" i="1"/>
  <c r="H234" i="1" s="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D226" i="1"/>
  <c r="G226" i="1" s="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D216" i="1"/>
  <c r="H216" i="1" s="1"/>
  <c r="C216" i="1"/>
  <c r="H215" i="1"/>
  <c r="G215" i="1"/>
  <c r="D215" i="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G197" i="1"/>
  <c r="D197" i="1"/>
  <c r="H197" i="1" s="1"/>
  <c r="C197" i="1"/>
  <c r="D196" i="1"/>
  <c r="H196" i="1" s="1"/>
  <c r="C196" i="1"/>
  <c r="D195" i="1"/>
  <c r="G195" i="1" s="1"/>
  <c r="C195" i="1"/>
  <c r="D194" i="1"/>
  <c r="G194" i="1" s="1"/>
  <c r="C194" i="1"/>
  <c r="D193" i="1"/>
  <c r="H193" i="1" s="1"/>
  <c r="C193" i="1"/>
  <c r="H192" i="1"/>
  <c r="D192" i="1"/>
  <c r="G192" i="1" s="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G182" i="1" s="1"/>
  <c r="C182" i="1"/>
  <c r="H181" i="1"/>
  <c r="D181" i="1"/>
  <c r="G181" i="1" s="1"/>
  <c r="C181" i="1"/>
  <c r="D180" i="1"/>
  <c r="H180" i="1" s="1"/>
  <c r="C180" i="1"/>
  <c r="D179" i="1"/>
  <c r="G179" i="1" s="1"/>
  <c r="C179" i="1"/>
  <c r="D178" i="1"/>
  <c r="H178" i="1" s="1"/>
  <c r="C178" i="1"/>
  <c r="H177" i="1"/>
  <c r="D177" i="1"/>
  <c r="G177" i="1" s="1"/>
  <c r="C177" i="1"/>
  <c r="D176" i="1"/>
  <c r="H176" i="1" s="1"/>
  <c r="C176" i="1"/>
  <c r="H175" i="1"/>
  <c r="D175" i="1"/>
  <c r="G175" i="1" s="1"/>
  <c r="C175" i="1"/>
  <c r="D174" i="1"/>
  <c r="H174" i="1" s="1"/>
  <c r="C174" i="1"/>
  <c r="H173" i="1"/>
  <c r="G173" i="1"/>
  <c r="D173" i="1"/>
  <c r="C173" i="1"/>
  <c r="H172" i="1"/>
  <c r="G172" i="1"/>
  <c r="D172" i="1"/>
  <c r="C172" i="1"/>
  <c r="D171" i="1"/>
  <c r="G171" i="1" s="1"/>
  <c r="C171" i="1"/>
  <c r="D170" i="1"/>
  <c r="H170" i="1" s="1"/>
  <c r="C170" i="1"/>
  <c r="D169" i="1"/>
  <c r="G169" i="1" s="1"/>
  <c r="C169" i="1"/>
  <c r="H168" i="1"/>
  <c r="G168" i="1"/>
  <c r="D168" i="1"/>
  <c r="C168" i="1"/>
  <c r="D167" i="1"/>
  <c r="H167" i="1" s="1"/>
  <c r="C167" i="1"/>
  <c r="D166" i="1"/>
  <c r="H166" i="1" s="1"/>
  <c r="C166" i="1"/>
  <c r="H165" i="1"/>
  <c r="G165" i="1"/>
  <c r="D165" i="1"/>
  <c r="C165" i="1"/>
  <c r="H164" i="1"/>
  <c r="G164" i="1"/>
  <c r="D164" i="1"/>
  <c r="C164" i="1"/>
  <c r="D163" i="1"/>
  <c r="H163" i="1" s="1"/>
  <c r="C163" i="1"/>
  <c r="D162" i="1"/>
  <c r="H162" i="1" s="1"/>
  <c r="C162" i="1"/>
  <c r="D161" i="1"/>
  <c r="H161" i="1" s="1"/>
  <c r="C161" i="1"/>
  <c r="C160" i="1"/>
  <c r="H159" i="1"/>
  <c r="G159" i="1"/>
  <c r="D159" i="1"/>
  <c r="C159" i="1"/>
  <c r="H158" i="1"/>
  <c r="D158" i="1"/>
  <c r="G158" i="1" s="1"/>
  <c r="C158" i="1"/>
  <c r="H157" i="1"/>
  <c r="G157" i="1"/>
  <c r="D157" i="1"/>
  <c r="C157" i="1"/>
  <c r="C156" i="1"/>
  <c r="D155" i="1"/>
  <c r="H155" i="1" s="1"/>
  <c r="C155" i="1"/>
  <c r="H154" i="1"/>
  <c r="G154" i="1"/>
  <c r="D154" i="1"/>
  <c r="C154" i="1"/>
  <c r="H153" i="1"/>
  <c r="G153" i="1"/>
  <c r="D153" i="1"/>
  <c r="C153" i="1"/>
  <c r="H152" i="1"/>
  <c r="G152" i="1"/>
  <c r="D152" i="1"/>
  <c r="C152" i="1"/>
  <c r="D151" i="1"/>
  <c r="H151" i="1" s="1"/>
  <c r="C151" i="1"/>
  <c r="C150" i="1"/>
  <c r="C149" i="1"/>
  <c r="D147" i="1"/>
  <c r="G147" i="1" s="1"/>
  <c r="C147"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H137" i="1" s="1"/>
  <c r="C137"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C121" i="1"/>
  <c r="H120" i="1"/>
  <c r="G120" i="1"/>
  <c r="D120" i="1"/>
  <c r="C120" i="1"/>
  <c r="H119" i="1"/>
  <c r="G119" i="1"/>
  <c r="D119" i="1"/>
  <c r="C119" i="1"/>
  <c r="H118" i="1"/>
  <c r="D118" i="1"/>
  <c r="G118" i="1" s="1"/>
  <c r="C118" i="1"/>
  <c r="H117" i="1"/>
  <c r="G117" i="1"/>
  <c r="D117" i="1"/>
  <c r="C117" i="1"/>
  <c r="H116" i="1"/>
  <c r="D116" i="1"/>
  <c r="G116" i="1" s="1"/>
  <c r="C116" i="1"/>
  <c r="H115" i="1"/>
  <c r="G115" i="1"/>
  <c r="D115" i="1"/>
  <c r="C115" i="1"/>
  <c r="H114" i="1"/>
  <c r="G114" i="1"/>
  <c r="D114" i="1"/>
  <c r="C114" i="1"/>
  <c r="D113" i="1"/>
  <c r="H113" i="1" s="1"/>
  <c r="C113" i="1"/>
  <c r="H112" i="1"/>
  <c r="G112" i="1"/>
  <c r="D112" i="1"/>
  <c r="C112" i="1"/>
  <c r="D111" i="1"/>
  <c r="H111" i="1" s="1"/>
  <c r="C111" i="1"/>
  <c r="H110" i="1"/>
  <c r="G110" i="1"/>
  <c r="D110" i="1"/>
  <c r="C110" i="1"/>
  <c r="H109" i="1"/>
  <c r="G109" i="1"/>
  <c r="D109" i="1"/>
  <c r="C109" i="1"/>
  <c r="H108" i="1"/>
  <c r="D108" i="1"/>
  <c r="G108" i="1" s="1"/>
  <c r="C108" i="1"/>
  <c r="D107" i="1"/>
  <c r="H107" i="1" s="1"/>
  <c r="C107" i="1"/>
  <c r="H106" i="1"/>
  <c r="G106" i="1"/>
  <c r="D106" i="1"/>
  <c r="C106" i="1"/>
  <c r="D105" i="1"/>
  <c r="H105" i="1" s="1"/>
  <c r="C105" i="1"/>
  <c r="H104" i="1"/>
  <c r="G104" i="1"/>
  <c r="D104" i="1"/>
  <c r="C104"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D93" i="1"/>
  <c r="H93" i="1" s="1"/>
  <c r="C93" i="1"/>
  <c r="H92" i="1"/>
  <c r="G92" i="1"/>
  <c r="D92" i="1"/>
  <c r="C92" i="1"/>
  <c r="H91" i="1"/>
  <c r="G91" i="1"/>
  <c r="D91" i="1"/>
  <c r="C91" i="1"/>
  <c r="H90" i="1"/>
  <c r="G90" i="1"/>
  <c r="D90" i="1"/>
  <c r="C90" i="1"/>
  <c r="H89" i="1"/>
  <c r="D89" i="1"/>
  <c r="G89" i="1" s="1"/>
  <c r="C89" i="1"/>
  <c r="H88" i="1"/>
  <c r="G88" i="1"/>
  <c r="D88" i="1"/>
  <c r="C88" i="1"/>
  <c r="H87" i="1"/>
  <c r="D87" i="1"/>
  <c r="G87" i="1" s="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C78" i="1"/>
  <c r="H77" i="1"/>
  <c r="G77" i="1"/>
  <c r="D77" i="1"/>
  <c r="C77" i="1"/>
  <c r="H76" i="1"/>
  <c r="G76" i="1"/>
  <c r="D76" i="1"/>
  <c r="C76" i="1"/>
  <c r="H75" i="1"/>
  <c r="G75" i="1"/>
  <c r="D75" i="1"/>
  <c r="C75" i="1"/>
  <c r="H74" i="1"/>
  <c r="G74" i="1"/>
  <c r="D74" i="1"/>
  <c r="C74" i="1"/>
  <c r="H73" i="1"/>
  <c r="G73" i="1"/>
  <c r="D73" i="1"/>
  <c r="C73" i="1"/>
  <c r="D72" i="1"/>
  <c r="H72" i="1" s="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H61" i="1"/>
  <c r="G61" i="1"/>
  <c r="D61" i="1"/>
  <c r="C61" i="1"/>
  <c r="D60" i="1"/>
  <c r="H60" i="1" s="1"/>
  <c r="C60" i="1"/>
  <c r="H59" i="1"/>
  <c r="G59" i="1"/>
  <c r="D59" i="1"/>
  <c r="C59" i="1"/>
  <c r="D58" i="1"/>
  <c r="H58" i="1" s="1"/>
  <c r="C58" i="1"/>
  <c r="D57" i="1"/>
  <c r="H57" i="1" s="1"/>
  <c r="C57" i="1"/>
  <c r="D56" i="1"/>
  <c r="H56" i="1" s="1"/>
  <c r="C56" i="1"/>
  <c r="G55" i="1"/>
  <c r="D55" i="1"/>
  <c r="H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H25" i="1" s="1"/>
  <c r="C25" i="1"/>
  <c r="H24" i="1"/>
  <c r="G24" i="1"/>
  <c r="D24" i="1"/>
  <c r="C24"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D10" i="1"/>
  <c r="H10" i="1" s="1"/>
  <c r="C10" i="1"/>
  <c r="D9" i="1"/>
  <c r="G9" i="1" s="1"/>
  <c r="C9" i="1"/>
  <c r="D8" i="1"/>
  <c r="H8" i="1" s="1"/>
  <c r="C8" i="1"/>
  <c r="D7" i="1"/>
  <c r="H7" i="1" s="1"/>
  <c r="C7" i="1"/>
  <c r="D6" i="1"/>
  <c r="H6" i="1" s="1"/>
  <c r="C6" i="1"/>
  <c r="D5" i="1"/>
  <c r="H5" i="1" s="1"/>
  <c r="C5" i="1"/>
  <c r="D4" i="1"/>
  <c r="H4" i="1" s="1"/>
  <c r="C4" i="1"/>
  <c r="C3" i="1"/>
  <c r="G298" i="1" l="1"/>
  <c r="E648" i="4"/>
  <c r="D642" i="1" s="1"/>
  <c r="G415" i="1"/>
  <c r="H421" i="1"/>
  <c r="D422" i="1"/>
  <c r="H422" i="1" s="1"/>
  <c r="H635" i="1"/>
  <c r="G845" i="1"/>
  <c r="E82" i="9"/>
  <c r="B82" i="9" s="1"/>
  <c r="G843" i="1"/>
  <c r="G775" i="1"/>
  <c r="G715" i="1"/>
  <c r="G671" i="1"/>
  <c r="G667" i="1"/>
  <c r="G657" i="1"/>
  <c r="H655" i="1"/>
  <c r="F229" i="9"/>
  <c r="B229" i="9" s="1"/>
  <c r="G25" i="1"/>
  <c r="G27" i="1"/>
  <c r="G23" i="1"/>
  <c r="G19" i="1"/>
  <c r="G11" i="1"/>
  <c r="G10" i="1"/>
  <c r="H9" i="1"/>
  <c r="G8" i="1"/>
  <c r="G7" i="1"/>
  <c r="G6" i="1"/>
  <c r="G5" i="1"/>
  <c r="G4" i="1"/>
  <c r="H1685" i="1"/>
  <c r="H1612" i="1"/>
  <c r="G1609" i="1"/>
  <c r="G1605" i="1"/>
  <c r="D25" i="8"/>
  <c r="C1601" i="1" s="1"/>
  <c r="G1593" i="1"/>
  <c r="H1584" i="1"/>
  <c r="C1582" i="1"/>
  <c r="H1582" i="1" s="1"/>
  <c r="G1585" i="1"/>
  <c r="G79" i="1"/>
  <c r="G81" i="1"/>
  <c r="E319" i="9"/>
  <c r="B319" i="9" s="1"/>
  <c r="E310" i="9"/>
  <c r="B310" i="9" s="1"/>
  <c r="E325" i="9"/>
  <c r="B325" i="9" s="1"/>
  <c r="E311" i="9"/>
  <c r="B311" i="9" s="1"/>
  <c r="G317" i="1"/>
  <c r="H317" i="1"/>
  <c r="E321" i="4"/>
  <c r="D316" i="1" s="1"/>
  <c r="E308" i="4"/>
  <c r="D303" i="1" s="1"/>
  <c r="E307" i="9"/>
  <c r="B307" i="9" s="1"/>
  <c r="E328" i="9"/>
  <c r="B328" i="9" s="1"/>
  <c r="E323" i="9"/>
  <c r="B323" i="9" s="1"/>
  <c r="G652" i="1"/>
  <c r="G648" i="1"/>
  <c r="G647" i="1"/>
  <c r="G646" i="1"/>
  <c r="G649" i="1"/>
  <c r="G414" i="1"/>
  <c r="G408" i="1"/>
  <c r="G407" i="1"/>
  <c r="G384" i="1"/>
  <c r="G361" i="1"/>
  <c r="G367" i="1"/>
  <c r="G423" i="1"/>
  <c r="G300" i="1"/>
  <c r="F428" i="4"/>
  <c r="G270" i="1"/>
  <c r="F247" i="9"/>
  <c r="B247" i="9" s="1"/>
  <c r="G267" i="1"/>
  <c r="H258" i="1"/>
  <c r="G258" i="1"/>
  <c r="D265" i="1"/>
  <c r="F269" i="4"/>
  <c r="G266" i="1"/>
  <c r="G242" i="1"/>
  <c r="G234" i="1"/>
  <c r="G216" i="1"/>
  <c r="G212" i="1"/>
  <c r="G213" i="1"/>
  <c r="G196" i="1"/>
  <c r="H195" i="1"/>
  <c r="H194" i="1"/>
  <c r="G193" i="1"/>
  <c r="H190" i="1"/>
  <c r="G191" i="1"/>
  <c r="E54" i="9"/>
  <c r="B54" i="9" s="1"/>
  <c r="F194" i="4"/>
  <c r="B241" i="9"/>
  <c r="E53" i="9"/>
  <c r="B53" i="9" s="1"/>
  <c r="G183" i="1"/>
  <c r="F240" i="9"/>
  <c r="B240" i="9" s="1"/>
  <c r="H182" i="1"/>
  <c r="F239" i="9"/>
  <c r="B239" i="9" s="1"/>
  <c r="E164" i="4"/>
  <c r="D160" i="1" s="1"/>
  <c r="G160" i="1" s="1"/>
  <c r="G180" i="1"/>
  <c r="H179" i="1"/>
  <c r="G178" i="1"/>
  <c r="G176" i="1"/>
  <c r="G174" i="1"/>
  <c r="F178" i="4"/>
  <c r="H171" i="1"/>
  <c r="G170" i="1"/>
  <c r="H169" i="1"/>
  <c r="G166" i="1"/>
  <c r="G167" i="1"/>
  <c r="G163" i="1"/>
  <c r="G162" i="1"/>
  <c r="G161" i="1"/>
  <c r="H156" i="1"/>
  <c r="G156" i="1"/>
  <c r="E153" i="4"/>
  <c r="D149" i="1" s="1"/>
  <c r="H149" i="1" s="1"/>
  <c r="F160" i="4"/>
  <c r="G155" i="1"/>
  <c r="F154" i="4"/>
  <c r="G151" i="1"/>
  <c r="D150" i="1"/>
  <c r="H147" i="1"/>
  <c r="G146" i="1"/>
  <c r="G137" i="1"/>
  <c r="E106" i="4"/>
  <c r="D102" i="1" s="1"/>
  <c r="G102" i="1" s="1"/>
  <c r="G113" i="1"/>
  <c r="E46" i="9"/>
  <c r="B46" i="9" s="1"/>
  <c r="F236" i="9"/>
  <c r="B236" i="9" s="1"/>
  <c r="G111" i="1"/>
  <c r="E45" i="9"/>
  <c r="B45" i="9" s="1"/>
  <c r="G107" i="1"/>
  <c r="H102" i="1"/>
  <c r="F106" i="4"/>
  <c r="D103" i="1"/>
  <c r="G105" i="1"/>
  <c r="G93" i="1"/>
  <c r="B233" i="9"/>
  <c r="E42" i="9"/>
  <c r="F232" i="9"/>
  <c r="B232" i="9" s="1"/>
  <c r="G72" i="1"/>
  <c r="G63" i="1"/>
  <c r="G60" i="1"/>
  <c r="G57" i="1"/>
  <c r="G58" i="1"/>
  <c r="F58" i="4"/>
  <c r="G56" i="1"/>
  <c r="D54" i="1"/>
  <c r="E31" i="9"/>
  <c r="B31" i="9" s="1"/>
  <c r="E36" i="9"/>
  <c r="B36" i="9" s="1"/>
  <c r="E37" i="9"/>
  <c r="B37" i="9" s="1"/>
  <c r="G121" i="1"/>
  <c r="H121" i="1"/>
  <c r="G1488" i="1"/>
  <c r="H1497" i="1"/>
  <c r="G1504" i="1"/>
  <c r="H1516" i="1"/>
  <c r="H1524" i="1"/>
  <c r="H1532" i="1"/>
  <c r="H1573" i="1"/>
  <c r="G1573" i="1"/>
  <c r="J1575" i="1"/>
  <c r="H1575" i="1"/>
  <c r="G1575" i="1"/>
  <c r="I1575" i="1" s="1"/>
  <c r="I1579" i="1"/>
  <c r="H1619" i="1"/>
  <c r="G1619" i="1"/>
  <c r="H1635" i="1"/>
  <c r="G1635" i="1"/>
  <c r="H1643" i="1"/>
  <c r="G1643" i="1"/>
  <c r="H1651" i="1"/>
  <c r="G1651" i="1"/>
  <c r="H1659" i="1"/>
  <c r="G1659" i="1"/>
  <c r="H1667" i="1"/>
  <c r="G1667" i="1"/>
  <c r="H1675" i="1"/>
  <c r="G1675" i="1"/>
  <c r="H1683" i="1"/>
  <c r="G1683" i="1"/>
  <c r="F262" i="4"/>
  <c r="D273" i="4"/>
  <c r="G1486" i="1"/>
  <c r="H1495" i="1"/>
  <c r="G1502" i="1"/>
  <c r="H1511" i="1"/>
  <c r="H1519" i="1"/>
  <c r="H1527" i="1"/>
  <c r="H1535" i="1"/>
  <c r="H1538" i="1"/>
  <c r="H1555" i="1"/>
  <c r="G1555" i="1"/>
  <c r="F440" i="4"/>
  <c r="D431" i="4"/>
  <c r="I1561" i="1"/>
  <c r="E7" i="4"/>
  <c r="E82" i="4"/>
  <c r="D78" i="1" s="1"/>
  <c r="D202" i="4"/>
  <c r="F216" i="4"/>
  <c r="D321" i="4"/>
  <c r="I1547" i="1"/>
  <c r="I1549" i="1"/>
  <c r="H1556" i="1"/>
  <c r="G1556" i="1"/>
  <c r="H1558" i="1"/>
  <c r="G1558" i="1"/>
  <c r="I1558" i="1" s="1"/>
  <c r="J1578" i="1"/>
  <c r="H1578" i="1"/>
  <c r="G1578" i="1"/>
  <c r="H1580" i="1"/>
  <c r="G1580" i="1"/>
  <c r="I1580" i="1" s="1"/>
  <c r="H1586" i="1"/>
  <c r="G1586" i="1"/>
  <c r="F246" i="4"/>
  <c r="F309" i="4"/>
  <c r="D308" i="4"/>
  <c r="F633" i="4"/>
  <c r="D629" i="4"/>
  <c r="H1560" i="1"/>
  <c r="G1560" i="1"/>
  <c r="H1562" i="1"/>
  <c r="G1562" i="1"/>
  <c r="H1587" i="1"/>
  <c r="G1587" i="1"/>
  <c r="H1594" i="1"/>
  <c r="G1594" i="1"/>
  <c r="D49" i="4"/>
  <c r="F61" i="4"/>
  <c r="D361" i="4"/>
  <c r="F362" i="4"/>
  <c r="D218" i="5"/>
  <c r="F219" i="5"/>
  <c r="H1487" i="1"/>
  <c r="H1503" i="1"/>
  <c r="H1515" i="1"/>
  <c r="H1523" i="1"/>
  <c r="H1531" i="1"/>
  <c r="J1540" i="1"/>
  <c r="G1540" i="1"/>
  <c r="I1540" i="1" s="1"/>
  <c r="G1542" i="1"/>
  <c r="I1542" i="1" s="1"/>
  <c r="J1542" i="1"/>
  <c r="J1544" i="1"/>
  <c r="G1544" i="1"/>
  <c r="I1544" i="1" s="1"/>
  <c r="H1548" i="1"/>
  <c r="G1548" i="1"/>
  <c r="I1548" i="1" s="1"/>
  <c r="I1568" i="1"/>
  <c r="I1572" i="1"/>
  <c r="H1595" i="1"/>
  <c r="G1595" i="1"/>
  <c r="H1602" i="1"/>
  <c r="G1602" i="1"/>
  <c r="H1485" i="1"/>
  <c r="H1501" i="1"/>
  <c r="H1518" i="1"/>
  <c r="H1526" i="1"/>
  <c r="H1534" i="1"/>
  <c r="H1550" i="1"/>
  <c r="G1550" i="1"/>
  <c r="I1550" i="1" s="1"/>
  <c r="H1552" i="1"/>
  <c r="G1552" i="1"/>
  <c r="I1552" i="1" s="1"/>
  <c r="H1563" i="1"/>
  <c r="G1563" i="1"/>
  <c r="I1563" i="1" s="1"/>
  <c r="H1565" i="1"/>
  <c r="G1565" i="1"/>
  <c r="H1603" i="1"/>
  <c r="G1603" i="1"/>
  <c r="H1610" i="1"/>
  <c r="G1610" i="1"/>
  <c r="H1626" i="1"/>
  <c r="G1626" i="1"/>
  <c r="D43" i="4"/>
  <c r="F44" i="4"/>
  <c r="G24" i="9"/>
  <c r="F230" i="4"/>
  <c r="H1554" i="1"/>
  <c r="G1554" i="1"/>
  <c r="H1567" i="1"/>
  <c r="G1567" i="1"/>
  <c r="I1567" i="1" s="1"/>
  <c r="H1569" i="1"/>
  <c r="G1569" i="1"/>
  <c r="H1611" i="1"/>
  <c r="G1611" i="1"/>
  <c r="H1618" i="1"/>
  <c r="G1618" i="1"/>
  <c r="H1627" i="1"/>
  <c r="G1627" i="1"/>
  <c r="H1634" i="1"/>
  <c r="G1634" i="1"/>
  <c r="H1642" i="1"/>
  <c r="G1642" i="1"/>
  <c r="H1650" i="1"/>
  <c r="G1650" i="1"/>
  <c r="H1658" i="1"/>
  <c r="G1658" i="1"/>
  <c r="H1666" i="1"/>
  <c r="G1666" i="1"/>
  <c r="H1674" i="1"/>
  <c r="G1674" i="1"/>
  <c r="H1682" i="1"/>
  <c r="G1682" i="1"/>
  <c r="D140" i="4"/>
  <c r="F83" i="4"/>
  <c r="F107" i="4"/>
  <c r="F165" i="4"/>
  <c r="F310" i="4"/>
  <c r="F355" i="4"/>
  <c r="E431" i="4"/>
  <c r="D7" i="5"/>
  <c r="F8" i="5"/>
  <c r="E7" i="5"/>
  <c r="D119" i="5"/>
  <c r="F120" i="5"/>
  <c r="D176" i="5"/>
  <c r="F251" i="5"/>
  <c r="D5" i="7"/>
  <c r="B68" i="9"/>
  <c r="H335" i="9"/>
  <c r="E335" i="9" s="1"/>
  <c r="B335" i="9" s="1"/>
  <c r="E176" i="5"/>
  <c r="E361" i="4"/>
  <c r="D373" i="4"/>
  <c r="F374" i="4"/>
  <c r="D406" i="4"/>
  <c r="F407" i="4"/>
  <c r="E647" i="4"/>
  <c r="D641" i="1" s="1"/>
  <c r="D491" i="4"/>
  <c r="F492" i="4"/>
  <c r="D70" i="5"/>
  <c r="D5" i="6"/>
  <c r="F6" i="6"/>
  <c r="B26" i="9"/>
  <c r="B42" i="9"/>
  <c r="G1582" i="1"/>
  <c r="G1590" i="1"/>
  <c r="G1598" i="1"/>
  <c r="G1606" i="1"/>
  <c r="G1614" i="1"/>
  <c r="G1622" i="1"/>
  <c r="G1630" i="1"/>
  <c r="G1638" i="1"/>
  <c r="G1646" i="1"/>
  <c r="G1654" i="1"/>
  <c r="G1662" i="1"/>
  <c r="G1670" i="1"/>
  <c r="G1678" i="1"/>
  <c r="E491" i="4"/>
  <c r="D485" i="1" s="1"/>
  <c r="F545" i="4"/>
  <c r="D536" i="4"/>
  <c r="G156" i="9"/>
  <c r="E156" i="9" s="1"/>
  <c r="B156" i="9" s="1"/>
  <c r="F607" i="4"/>
  <c r="E141" i="6"/>
  <c r="B58" i="9"/>
  <c r="E584" i="4"/>
  <c r="D648" i="4"/>
  <c r="D254" i="5"/>
  <c r="F255" i="5"/>
  <c r="G204" i="9"/>
  <c r="E204" i="9" s="1"/>
  <c r="B204" i="9" s="1"/>
  <c r="G337" i="9"/>
  <c r="E337" i="9" s="1"/>
  <c r="B337" i="9" s="1"/>
  <c r="F202" i="5"/>
  <c r="D45" i="8"/>
  <c r="B70" i="9"/>
  <c r="B93" i="9"/>
  <c r="B296" i="9"/>
  <c r="E77" i="9"/>
  <c r="B77" i="9" s="1"/>
  <c r="E85" i="9"/>
  <c r="B85" i="9" s="1"/>
  <c r="B106" i="9"/>
  <c r="B303" i="9"/>
  <c r="G314" i="9"/>
  <c r="E314" i="9" s="1"/>
  <c r="B314" i="9" s="1"/>
  <c r="G315" i="9"/>
  <c r="E315" i="9" s="1"/>
  <c r="B315" i="9" s="1"/>
  <c r="B147" i="9"/>
  <c r="G176" i="9"/>
  <c r="E176" i="9" s="1"/>
  <c r="B176" i="9" s="1"/>
  <c r="H180" i="9"/>
  <c r="G184" i="9"/>
  <c r="E184" i="9" s="1"/>
  <c r="B184" i="9" s="1"/>
  <c r="G188" i="9"/>
  <c r="E188" i="9" s="1"/>
  <c r="B188" i="9" s="1"/>
  <c r="G192" i="9"/>
  <c r="E192" i="9" s="1"/>
  <c r="B192" i="9" s="1"/>
  <c r="G196" i="9"/>
  <c r="E196" i="9" s="1"/>
  <c r="B196" i="9" s="1"/>
  <c r="G200" i="9"/>
  <c r="E200" i="9" s="1"/>
  <c r="B200" i="9" s="1"/>
  <c r="H314" i="9"/>
  <c r="F13" i="5"/>
  <c r="F71" i="5"/>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E180" i="9" s="1"/>
  <c r="B180"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90" i="9"/>
  <c r="H313" i="9"/>
  <c r="E313" i="9" s="1"/>
  <c r="B313" i="9" s="1"/>
  <c r="F150" i="5"/>
  <c r="F185" i="5"/>
  <c r="F203" i="5"/>
  <c r="F36" i="6"/>
  <c r="D114" i="6"/>
  <c r="B131" i="9"/>
  <c r="B163" i="9"/>
  <c r="B279" i="9"/>
  <c r="F89" i="5"/>
  <c r="D147" i="5"/>
  <c r="E69" i="9"/>
  <c r="B69" i="9" s="1"/>
  <c r="E147" i="5"/>
  <c r="D1152" i="1" s="1"/>
  <c r="B115" i="9"/>
  <c r="G174" i="9"/>
  <c r="E174" i="9" s="1"/>
  <c r="B174" i="9" s="1"/>
  <c r="G178" i="9"/>
  <c r="E178" i="9" s="1"/>
  <c r="B178" i="9" s="1"/>
  <c r="G182" i="9"/>
  <c r="E182" i="9" s="1"/>
  <c r="B182" i="9" s="1"/>
  <c r="G186" i="9"/>
  <c r="E186" i="9" s="1"/>
  <c r="B186" i="9" s="1"/>
  <c r="G190" i="9"/>
  <c r="E190" i="9" s="1"/>
  <c r="B190" i="9" s="1"/>
  <c r="G194" i="9"/>
  <c r="E194" i="9" s="1"/>
  <c r="B194" i="9" s="1"/>
  <c r="G198" i="9"/>
  <c r="E198" i="9" s="1"/>
  <c r="B198" i="9" s="1"/>
  <c r="G202" i="9"/>
  <c r="E202" i="9" s="1"/>
  <c r="B202" i="9" s="1"/>
  <c r="G206" i="9"/>
  <c r="E206" i="9" s="1"/>
  <c r="B206" i="9" s="1"/>
  <c r="B250" i="9"/>
  <c r="B271" i="9"/>
  <c r="B282" i="9"/>
  <c r="F298" i="9"/>
  <c r="E336" i="9"/>
  <c r="B336" i="9" s="1"/>
  <c r="I10" i="9"/>
  <c r="B107" i="9"/>
  <c r="B122" i="9"/>
  <c r="G422" i="1" l="1"/>
  <c r="D44" i="8"/>
  <c r="G342" i="9" s="1"/>
  <c r="E342" i="9" s="1"/>
  <c r="B342" i="9" s="1"/>
  <c r="H1601" i="1"/>
  <c r="G1601" i="1"/>
  <c r="F228" i="9"/>
  <c r="B228" i="9" s="1"/>
  <c r="G265" i="1"/>
  <c r="H265" i="1"/>
  <c r="H160" i="1"/>
  <c r="F164" i="4"/>
  <c r="G149" i="1"/>
  <c r="F153" i="4"/>
  <c r="E152" i="4"/>
  <c r="I18" i="3" s="1"/>
  <c r="H24" i="9"/>
  <c r="E24" i="9" s="1"/>
  <c r="G150" i="1"/>
  <c r="H150" i="1"/>
  <c r="H103" i="1"/>
  <c r="G103" i="1"/>
  <c r="F82" i="4"/>
  <c r="H54" i="1"/>
  <c r="G54" i="1"/>
  <c r="D1536" i="1"/>
  <c r="I31" i="3"/>
  <c r="D69" i="5"/>
  <c r="D6" i="5" s="1"/>
  <c r="F70" i="5"/>
  <c r="C1075" i="1"/>
  <c r="E360" i="4"/>
  <c r="D356" i="1"/>
  <c r="F176" i="5"/>
  <c r="H24" i="3"/>
  <c r="C1180" i="1"/>
  <c r="F43" i="4"/>
  <c r="C39" i="1"/>
  <c r="C303" i="1"/>
  <c r="F308" i="4"/>
  <c r="E69" i="5"/>
  <c r="G338" i="9"/>
  <c r="E338" i="9" s="1"/>
  <c r="B338" i="9" s="1"/>
  <c r="F218" i="5"/>
  <c r="C1222" i="1"/>
  <c r="F321" i="4"/>
  <c r="C316" i="1"/>
  <c r="F114" i="6"/>
  <c r="H30" i="3"/>
  <c r="C1509" i="1"/>
  <c r="B207" i="9"/>
  <c r="E179" i="9"/>
  <c r="B179" i="9" s="1"/>
  <c r="F254" i="5"/>
  <c r="C1258" i="1"/>
  <c r="F491" i="4"/>
  <c r="C485" i="1"/>
  <c r="E175" i="5"/>
  <c r="D1179" i="1" s="1"/>
  <c r="I24" i="3"/>
  <c r="D1180" i="1"/>
  <c r="F119" i="5"/>
  <c r="C1124" i="1"/>
  <c r="F647" i="4"/>
  <c r="I40" i="3"/>
  <c r="C1621" i="1"/>
  <c r="F648" i="4"/>
  <c r="C642" i="1"/>
  <c r="H641" i="1"/>
  <c r="G641" i="1"/>
  <c r="E6" i="5"/>
  <c r="I22" i="3"/>
  <c r="D1012" i="1"/>
  <c r="F361" i="4"/>
  <c r="D360" i="4"/>
  <c r="C356" i="1"/>
  <c r="F202" i="4"/>
  <c r="C198" i="1"/>
  <c r="E535" i="4"/>
  <c r="D578" i="1"/>
  <c r="F536" i="4"/>
  <c r="D535" i="4"/>
  <c r="C530" i="1"/>
  <c r="I1569" i="1"/>
  <c r="I1560" i="1"/>
  <c r="I1556" i="1"/>
  <c r="H78" i="1"/>
  <c r="G78" i="1"/>
  <c r="F273" i="4"/>
  <c r="C269" i="1"/>
  <c r="I1573" i="1"/>
  <c r="C401" i="1"/>
  <c r="F406" i="4"/>
  <c r="G345" i="9"/>
  <c r="E345" i="9" s="1"/>
  <c r="H33" i="3"/>
  <c r="C1537" i="1"/>
  <c r="F140" i="4"/>
  <c r="C136" i="1"/>
  <c r="F49" i="4"/>
  <c r="C45" i="1"/>
  <c r="E6" i="4"/>
  <c r="D3" i="1"/>
  <c r="F7" i="5"/>
  <c r="H22" i="3"/>
  <c r="C1012" i="1"/>
  <c r="D6" i="4"/>
  <c r="F629" i="4"/>
  <c r="C623" i="1"/>
  <c r="F147" i="5"/>
  <c r="C1152" i="1"/>
  <c r="E308" i="9"/>
  <c r="B308" i="9" s="1"/>
  <c r="G347" i="9"/>
  <c r="E347" i="9" s="1"/>
  <c r="F5" i="6"/>
  <c r="D141" i="6"/>
  <c r="H27" i="3"/>
  <c r="C1400" i="1"/>
  <c r="F373" i="4"/>
  <c r="C368" i="1"/>
  <c r="D250" i="5"/>
  <c r="D175" i="5" s="1"/>
  <c r="E430" i="4"/>
  <c r="D425" i="1"/>
  <c r="I1565" i="1"/>
  <c r="I1578" i="1"/>
  <c r="D430" i="4"/>
  <c r="F431" i="4"/>
  <c r="C425" i="1"/>
  <c r="F7" i="4"/>
  <c r="D152" i="4"/>
  <c r="G343" i="9" l="1"/>
  <c r="E343" i="9" s="1"/>
  <c r="B343" i="9" s="1"/>
  <c r="K1480" i="9"/>
  <c r="C1620" i="1"/>
  <c r="H1620" i="1" s="1"/>
  <c r="I39" i="3"/>
  <c r="H19" i="9"/>
  <c r="E19" i="9" s="1"/>
  <c r="B19" i="9" s="1"/>
  <c r="D148" i="1"/>
  <c r="E299" i="4"/>
  <c r="E423" i="4" s="1"/>
  <c r="G306" i="9"/>
  <c r="E306" i="9" s="1"/>
  <c r="B306" i="9" s="1"/>
  <c r="G299" i="9"/>
  <c r="F6" i="5"/>
  <c r="C1011" i="1"/>
  <c r="F175" i="5"/>
  <c r="C1179" i="1"/>
  <c r="G3" i="1"/>
  <c r="H3" i="1"/>
  <c r="B345" i="9"/>
  <c r="E344" i="9"/>
  <c r="I10" i="3" s="1"/>
  <c r="E640" i="4"/>
  <c r="D634" i="1" s="1"/>
  <c r="D529" i="1"/>
  <c r="H299" i="9"/>
  <c r="D1011" i="1"/>
  <c r="H1124" i="1"/>
  <c r="G1124" i="1"/>
  <c r="H1222" i="1"/>
  <c r="G1222" i="1"/>
  <c r="H18" i="3"/>
  <c r="F152" i="4"/>
  <c r="D299" i="4"/>
  <c r="C148" i="1"/>
  <c r="G623" i="1"/>
  <c r="H623" i="1"/>
  <c r="H368" i="1"/>
  <c r="G368" i="1"/>
  <c r="G401" i="1"/>
  <c r="H401" i="1"/>
  <c r="G45" i="1"/>
  <c r="H45" i="1"/>
  <c r="H1152" i="1"/>
  <c r="G1152" i="1"/>
  <c r="D422" i="4"/>
  <c r="D300" i="4"/>
  <c r="F6" i="4"/>
  <c r="H17" i="3"/>
  <c r="C2" i="1"/>
  <c r="H356" i="1"/>
  <c r="G356" i="1"/>
  <c r="H642" i="1"/>
  <c r="G642" i="1"/>
  <c r="G1509" i="1"/>
  <c r="H1509" i="1"/>
  <c r="I23" i="3"/>
  <c r="D1074" i="1"/>
  <c r="E639" i="4"/>
  <c r="D633" i="1" s="1"/>
  <c r="D424" i="1"/>
  <c r="F250" i="5"/>
  <c r="H25" i="3"/>
  <c r="C1254" i="1"/>
  <c r="H198" i="1"/>
  <c r="G198" i="1"/>
  <c r="H1180" i="1"/>
  <c r="G1180" i="1"/>
  <c r="G425" i="1"/>
  <c r="H425" i="1"/>
  <c r="B24" i="9"/>
  <c r="D639" i="4"/>
  <c r="F430" i="4"/>
  <c r="C424" i="1"/>
  <c r="H9" i="3"/>
  <c r="H1400" i="1"/>
  <c r="G1400" i="1"/>
  <c r="H1012" i="1"/>
  <c r="G1012" i="1"/>
  <c r="H136" i="1"/>
  <c r="G136" i="1"/>
  <c r="H530" i="1"/>
  <c r="G530" i="1"/>
  <c r="D418" i="4"/>
  <c r="F360" i="4"/>
  <c r="C355" i="1"/>
  <c r="H269" i="1"/>
  <c r="G269" i="1"/>
  <c r="G303" i="1"/>
  <c r="H303" i="1"/>
  <c r="E346" i="9"/>
  <c r="B347" i="9"/>
  <c r="G1621" i="1"/>
  <c r="H1621" i="1"/>
  <c r="H11" i="3"/>
  <c r="G1537" i="1"/>
  <c r="H1537" i="1"/>
  <c r="H316" i="1"/>
  <c r="G316" i="1"/>
  <c r="D417" i="4"/>
  <c r="E418" i="4"/>
  <c r="D413" i="1" s="1"/>
  <c r="D355" i="1"/>
  <c r="E417" i="4"/>
  <c r="D412" i="1" s="1"/>
  <c r="E422" i="4"/>
  <c r="I17" i="3"/>
  <c r="D2" i="1"/>
  <c r="F69" i="5"/>
  <c r="H23" i="3"/>
  <c r="C1074" i="1"/>
  <c r="D640" i="4"/>
  <c r="F535" i="4"/>
  <c r="C529" i="1"/>
  <c r="H485" i="1"/>
  <c r="G485" i="1"/>
  <c r="F141" i="6"/>
  <c r="H31" i="3"/>
  <c r="C1536" i="1"/>
  <c r="H578" i="1"/>
  <c r="G578" i="1"/>
  <c r="H1258" i="1"/>
  <c r="G1258" i="1"/>
  <c r="G39" i="1"/>
  <c r="H39" i="1"/>
  <c r="H1075" i="1"/>
  <c r="G1075" i="1"/>
  <c r="E341" i="9" l="1"/>
  <c r="G1620" i="1"/>
  <c r="D295" i="1"/>
  <c r="E300" i="4"/>
  <c r="D296" i="1" s="1"/>
  <c r="E301" i="4"/>
  <c r="D297" i="1" s="1"/>
  <c r="F418" i="4"/>
  <c r="C413" i="1"/>
  <c r="K3" i="9"/>
  <c r="I9" i="3"/>
  <c r="G529" i="1"/>
  <c r="H529" i="1"/>
  <c r="F640" i="4"/>
  <c r="C634" i="1"/>
  <c r="H424" i="1"/>
  <c r="G424" i="1"/>
  <c r="H2" i="1"/>
  <c r="G2" i="1"/>
  <c r="H148" i="1"/>
  <c r="G148" i="1"/>
  <c r="H1179" i="1"/>
  <c r="G1179" i="1"/>
  <c r="E643" i="4"/>
  <c r="E424" i="4"/>
  <c r="D419" i="1" s="1"/>
  <c r="D417" i="1"/>
  <c r="G1536" i="1"/>
  <c r="H1536" i="1"/>
  <c r="H1074" i="1"/>
  <c r="G1074" i="1"/>
  <c r="D423" i="4"/>
  <c r="F299" i="4"/>
  <c r="D301" i="4"/>
  <c r="C295" i="1"/>
  <c r="E644" i="4"/>
  <c r="E425" i="4"/>
  <c r="D420" i="1" s="1"/>
  <c r="D418" i="1"/>
  <c r="H20" i="9"/>
  <c r="F639" i="4"/>
  <c r="C633" i="1"/>
  <c r="H8" i="3"/>
  <c r="G1011" i="1"/>
  <c r="H1011" i="1"/>
  <c r="F417" i="4"/>
  <c r="C412" i="1"/>
  <c r="H1254" i="1"/>
  <c r="G1254" i="1"/>
  <c r="C296" i="1"/>
  <c r="N3" i="9"/>
  <c r="I11" i="3"/>
  <c r="H355" i="1"/>
  <c r="G355" i="1"/>
  <c r="F422" i="4"/>
  <c r="D643" i="4"/>
  <c r="D424" i="4"/>
  <c r="C417" i="1"/>
  <c r="E299" i="9"/>
  <c r="F300" i="4" l="1"/>
  <c r="H412" i="1"/>
  <c r="G412" i="1"/>
  <c r="H634" i="1"/>
  <c r="G634" i="1"/>
  <c r="E646" i="4"/>
  <c r="D638" i="1"/>
  <c r="M3" i="9"/>
  <c r="F424" i="4"/>
  <c r="C419" i="1"/>
  <c r="G633" i="1"/>
  <c r="H633" i="1"/>
  <c r="E645" i="4"/>
  <c r="D637" i="1"/>
  <c r="G413" i="1"/>
  <c r="H413" i="1"/>
  <c r="B299" i="9"/>
  <c r="H295" i="1"/>
  <c r="G295" i="1"/>
  <c r="G417" i="1"/>
  <c r="H417" i="1"/>
  <c r="H296" i="1"/>
  <c r="G296" i="1"/>
  <c r="F301" i="4"/>
  <c r="C297" i="1"/>
  <c r="F643" i="4"/>
  <c r="C637" i="1"/>
  <c r="F423" i="4"/>
  <c r="D644" i="4"/>
  <c r="D425" i="4"/>
  <c r="G20" i="9"/>
  <c r="E20" i="9" s="1"/>
  <c r="B20" i="9" s="1"/>
  <c r="C418" i="1"/>
  <c r="F644" i="4" l="1"/>
  <c r="D646" i="4"/>
  <c r="C638" i="1"/>
  <c r="H333" i="9"/>
  <c r="G333" i="9"/>
  <c r="E333" i="9" s="1"/>
  <c r="G637" i="1"/>
  <c r="H637" i="1"/>
  <c r="D645" i="4"/>
  <c r="E649" i="4"/>
  <c r="D639" i="1"/>
  <c r="E650" i="4"/>
  <c r="D640" i="1"/>
  <c r="H418" i="1"/>
  <c r="G418" i="1"/>
  <c r="G297" i="1"/>
  <c r="H297" i="1"/>
  <c r="G419" i="1"/>
  <c r="H419" i="1"/>
  <c r="F425" i="4"/>
  <c r="C420" i="1"/>
  <c r="D649" i="4" l="1"/>
  <c r="F645" i="4"/>
  <c r="C639" i="1"/>
  <c r="G297" i="9"/>
  <c r="E297" i="9" s="1"/>
  <c r="B297" i="9" s="1"/>
  <c r="B333" i="9"/>
  <c r="E298" i="9"/>
  <c r="I8" i="3" s="1"/>
  <c r="I20" i="3"/>
  <c r="D644" i="1"/>
  <c r="H638" i="1"/>
  <c r="G638" i="1"/>
  <c r="H420" i="1"/>
  <c r="G420" i="1"/>
  <c r="D650" i="4"/>
  <c r="F646" i="4"/>
  <c r="C640" i="1"/>
  <c r="I19" i="3"/>
  <c r="D643" i="1"/>
  <c r="H640" i="1" l="1"/>
  <c r="G640" i="1"/>
  <c r="H639" i="1"/>
  <c r="G639" i="1"/>
  <c r="H7" i="3"/>
  <c r="H20" i="3"/>
  <c r="F650" i="4"/>
  <c r="C644" i="1"/>
  <c r="F649" i="4"/>
  <c r="H19" i="3"/>
  <c r="C643" i="1"/>
  <c r="H644" i="1" l="1"/>
  <c r="G644" i="1"/>
  <c r="J3" i="9"/>
  <c r="H643" i="1"/>
  <c r="G643" i="1"/>
  <c r="G295" i="9" l="1"/>
  <c r="L293" i="9"/>
  <c r="F293" i="9" s="1"/>
  <c r="H295" i="9"/>
  <c r="H18" i="9"/>
  <c r="G18" i="9"/>
  <c r="K13" i="9"/>
  <c r="J10" i="9"/>
  <c r="G22" i="9"/>
  <c r="I7" i="9"/>
  <c r="K5" i="9"/>
  <c r="M16" i="9"/>
  <c r="L15" i="9"/>
  <c r="L16" i="9"/>
  <c r="J7" i="9"/>
  <c r="I11" i="9"/>
  <c r="J17" i="9"/>
  <c r="J5" i="9"/>
  <c r="K10" i="9"/>
  <c r="H17" i="9"/>
  <c r="I12" i="9"/>
  <c r="G21" i="9"/>
  <c r="I8" i="9"/>
  <c r="I5" i="9"/>
  <c r="M15" i="9"/>
  <c r="I6" i="9"/>
  <c r="J11" i="9"/>
  <c r="J8" i="9"/>
  <c r="J13" i="9"/>
  <c r="K7" i="9"/>
  <c r="J9" i="9"/>
  <c r="G16" i="9"/>
  <c r="K11" i="9"/>
  <c r="H15" i="9"/>
  <c r="H22" i="9"/>
  <c r="I9" i="9"/>
  <c r="K12" i="9"/>
  <c r="I17" i="9"/>
  <c r="I13" i="9"/>
  <c r="J12" i="9"/>
  <c r="G17" i="9"/>
  <c r="J6" i="9"/>
  <c r="G15" i="9"/>
  <c r="K6" i="9"/>
  <c r="K8" i="9"/>
  <c r="K9" i="9"/>
  <c r="H21" i="9"/>
  <c r="H16" i="9"/>
  <c r="E13" i="9" l="1"/>
  <c r="B13" i="9" s="1"/>
  <c r="E15" i="9"/>
  <c r="E18" i="9"/>
  <c r="B18" i="9" s="1"/>
  <c r="E5" i="9"/>
  <c r="B5" i="9" s="1"/>
  <c r="E11" i="9"/>
  <c r="B11" i="9" s="1"/>
  <c r="E10" i="9"/>
  <c r="B10" i="9" s="1"/>
  <c r="E16" i="9"/>
  <c r="F16" i="9"/>
  <c r="E295" i="9"/>
  <c r="B295" i="9" s="1"/>
  <c r="E17" i="9"/>
  <c r="B17" i="9" s="1"/>
  <c r="E22" i="9"/>
  <c r="B22" i="9" s="1"/>
  <c r="E8" i="9"/>
  <c r="B8" i="9" s="1"/>
  <c r="E21" i="9"/>
  <c r="B21" i="9" s="1"/>
  <c r="E12" i="9"/>
  <c r="B12" i="9" s="1"/>
  <c r="F15" i="9"/>
  <c r="E9" i="9"/>
  <c r="B9" i="9" s="1"/>
  <c r="B293" i="9"/>
  <c r="F23" i="9"/>
  <c r="E6" i="9"/>
  <c r="B6" i="9" s="1"/>
  <c r="E7" i="9"/>
  <c r="B7" i="9" s="1"/>
  <c r="E23" i="9"/>
  <c r="I7" i="3" s="1"/>
  <c r="F14" i="9" l="1"/>
  <c r="F3" i="9" s="1"/>
  <c r="B16" i="9"/>
  <c r="E4" i="9"/>
  <c r="E14" i="9"/>
  <c r="I13" i="3" s="1"/>
  <c r="B15" i="9"/>
  <c r="E3" i="9" l="1"/>
</calcChain>
</file>

<file path=xl/sharedStrings.xml><?xml version="1.0" encoding="utf-8"?>
<sst xmlns="http://schemas.openxmlformats.org/spreadsheetml/2006/main" count="4724" uniqueCount="3656">
  <si>
    <t>Obveznik:</t>
  </si>
  <si>
    <t>27907 - OPĆINA HLEBINE</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</si>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</sst>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547423.89</v>
      </c>
      <c r="D2" s="7">
        <f>'PR-RAS'!E6</f>
        <v>687891.67999999993</v>
      </c>
      <c r="E2" s="7">
        <v>0</v>
      </c>
      <c r="F2" s="7">
        <v>0</v>
      </c>
      <c r="G2" s="8">
        <f t="shared" ref="G2:G274" si="0">(B2/1000)*(C2*1+D2*2)</f>
        <v>1923.2072499999999</v>
      </c>
      <c r="H2" s="8">
        <f t="shared" ref="H2:H274" si="1">ABS(C2-ROUND(C2,0))+ABS(D2-ROUND(D2,0))</f>
        <v>0.43000000005122274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158187.14000000001</v>
      </c>
      <c r="D3" s="2">
        <f>'PR-RAS'!E7</f>
        <v>183869.77999999994</v>
      </c>
      <c r="E3" s="2">
        <v>0</v>
      </c>
      <c r="F3" s="2">
        <v>0</v>
      </c>
      <c r="G3" s="3">
        <f t="shared" si="0"/>
        <v>1051.8534</v>
      </c>
      <c r="H3" s="3">
        <f t="shared" si="1"/>
        <v>0.36000000007334165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143842.88</v>
      </c>
      <c r="D4" s="2">
        <f>'PR-RAS'!E8</f>
        <v>175552.54999999996</v>
      </c>
      <c r="E4" s="2">
        <v>0</v>
      </c>
      <c r="F4" s="2">
        <v>0</v>
      </c>
      <c r="G4" s="3">
        <f t="shared" si="0"/>
        <v>1484.8439399999997</v>
      </c>
      <c r="H4" s="3">
        <f t="shared" si="1"/>
        <v>0.57000000003608875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152827.04999999999</v>
      </c>
      <c r="D5" s="2">
        <f>'PR-RAS'!E9</f>
        <v>174264.06</v>
      </c>
      <c r="E5" s="2">
        <v>0</v>
      </c>
      <c r="F5" s="2">
        <v>0</v>
      </c>
      <c r="G5" s="3">
        <f t="shared" si="0"/>
        <v>2005.4206799999999</v>
      </c>
      <c r="H5" s="3">
        <f t="shared" si="1"/>
        <v>0.10999999998603016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23495.39</v>
      </c>
      <c r="D6" s="2">
        <f>'PR-RAS'!E10</f>
        <v>24823.68</v>
      </c>
      <c r="E6" s="2">
        <v>0</v>
      </c>
      <c r="F6" s="2">
        <v>0</v>
      </c>
      <c r="G6" s="3">
        <f t="shared" si="0"/>
        <v>365.71375</v>
      </c>
      <c r="H6" s="3">
        <f t="shared" si="1"/>
        <v>0.70999999999912689</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4231.66</v>
      </c>
      <c r="D7" s="2">
        <f>'PR-RAS'!E11</f>
        <v>4907.91</v>
      </c>
      <c r="E7" s="2">
        <v>0</v>
      </c>
      <c r="F7" s="2">
        <v>0</v>
      </c>
      <c r="G7" s="3">
        <f t="shared" si="0"/>
        <v>84.284880000000001</v>
      </c>
      <c r="H7" s="3">
        <f t="shared" si="1"/>
        <v>0.43000000000029104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2730.34</v>
      </c>
      <c r="D8" s="2">
        <f>'PR-RAS'!E12</f>
        <v>708.09</v>
      </c>
      <c r="E8" s="2">
        <v>0</v>
      </c>
      <c r="F8" s="2">
        <v>0</v>
      </c>
      <c r="G8" s="3">
        <f t="shared" si="0"/>
        <v>29.025640000000003</v>
      </c>
      <c r="H8" s="3">
        <f t="shared" si="1"/>
        <v>0.43000000000017735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25844.43</v>
      </c>
      <c r="D9" s="2">
        <f>'PR-RAS'!E13</f>
        <v>36136.67</v>
      </c>
      <c r="E9" s="2">
        <v>0</v>
      </c>
      <c r="F9" s="2">
        <v>0</v>
      </c>
      <c r="G9" s="3">
        <f t="shared" si="0"/>
        <v>784.94215999999994</v>
      </c>
      <c r="H9" s="3">
        <f t="shared" si="1"/>
        <v>0.76000000000203727</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1299.31</v>
      </c>
      <c r="D10" s="2">
        <f>'PR-RAS'!E14</f>
        <v>1220.24</v>
      </c>
      <c r="E10" s="2">
        <v>0</v>
      </c>
      <c r="F10" s="2">
        <v>0</v>
      </c>
      <c r="G10" s="3">
        <f t="shared" si="0"/>
        <v>33.658110000000001</v>
      </c>
      <c r="H10" s="3">
        <f t="shared" si="1"/>
        <v>0.54999999999995453</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66585.3</v>
      </c>
      <c r="D11" s="2">
        <f>'PR-RAS'!E15</f>
        <v>66508.100000000006</v>
      </c>
      <c r="E11" s="2">
        <v>0</v>
      </c>
      <c r="F11" s="2">
        <v>0</v>
      </c>
      <c r="G11" s="3">
        <f t="shared" si="0"/>
        <v>1996.0150000000001</v>
      </c>
      <c r="H11" s="3">
        <f t="shared" si="1"/>
        <v>0.40000000000873115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13749.04</v>
      </c>
      <c r="D19" s="2">
        <f>'PR-RAS'!E23</f>
        <v>7541.1799999999994</v>
      </c>
      <c r="E19" s="2">
        <v>0</v>
      </c>
      <c r="F19" s="2">
        <v>0</v>
      </c>
      <c r="G19" s="3">
        <f t="shared" si="0"/>
        <v>518.96519999999998</v>
      </c>
      <c r="H19" s="3">
        <f t="shared" si="1"/>
        <v>0.22000000000025466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104</v>
      </c>
      <c r="D20" s="2">
        <f>'PR-RAS'!E24</f>
        <v>218.4</v>
      </c>
      <c r="E20" s="2">
        <v>0</v>
      </c>
      <c r="F20" s="2">
        <v>0</v>
      </c>
      <c r="G20" s="3">
        <f t="shared" si="0"/>
        <v>10.275199999999998</v>
      </c>
      <c r="H20" s="3">
        <f t="shared" si="1"/>
        <v>0.40000000000000568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13645.04</v>
      </c>
      <c r="D23" s="2">
        <f>'PR-RAS'!E27</f>
        <v>7322.78</v>
      </c>
      <c r="E23" s="2">
        <v>0</v>
      </c>
      <c r="F23" s="2">
        <v>0</v>
      </c>
      <c r="G23" s="3">
        <f t="shared" si="0"/>
        <v>622.39319999999998</v>
      </c>
      <c r="H23" s="3">
        <f t="shared" si="1"/>
        <v>0.26000000000112777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595.22</v>
      </c>
      <c r="D25" s="2">
        <f>'PR-RAS'!E29</f>
        <v>776.05</v>
      </c>
      <c r="E25" s="2">
        <v>0</v>
      </c>
      <c r="F25" s="2">
        <v>0</v>
      </c>
      <c r="G25" s="3">
        <f t="shared" si="0"/>
        <v>51.535679999999992</v>
      </c>
      <c r="H25" s="3">
        <f t="shared" si="1"/>
        <v>0.26999999999998181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595.22</v>
      </c>
      <c r="D27" s="2">
        <f>'PR-RAS'!E31</f>
        <v>776.05</v>
      </c>
      <c r="E27" s="2">
        <v>0</v>
      </c>
      <c r="F27" s="2">
        <v>0</v>
      </c>
      <c r="G27" s="3">
        <f t="shared" si="0"/>
        <v>55.830319999999993</v>
      </c>
      <c r="H27" s="3">
        <f t="shared" si="1"/>
        <v>0.26999999999998181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296297.07</v>
      </c>
      <c r="D45" s="2">
        <f>'PR-RAS'!E49</f>
        <v>374622.48</v>
      </c>
      <c r="E45" s="2">
        <v>0</v>
      </c>
      <c r="F45" s="2">
        <v>0</v>
      </c>
      <c r="G45" s="3">
        <f t="shared" si="0"/>
        <v>46003.849320000001</v>
      </c>
      <c r="H45" s="3">
        <f t="shared" si="1"/>
        <v>0.54999999998835847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133123.29</v>
      </c>
      <c r="D54" s="2">
        <f>'PR-RAS'!E58</f>
        <v>37456.44</v>
      </c>
      <c r="E54" s="2">
        <v>0</v>
      </c>
      <c r="F54" s="2">
        <v>0</v>
      </c>
      <c r="G54" s="3">
        <f t="shared" si="0"/>
        <v>11025.917010000001</v>
      </c>
      <c r="H54" s="3">
        <f t="shared" si="1"/>
        <v>0.73000000001047738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16322.96</v>
      </c>
      <c r="D55" s="2">
        <f>'PR-RAS'!E59</f>
        <v>14127.81</v>
      </c>
      <c r="E55" s="2">
        <v>0</v>
      </c>
      <c r="F55" s="2">
        <v>0</v>
      </c>
      <c r="G55" s="3">
        <f t="shared" si="0"/>
        <v>2407.24332</v>
      </c>
      <c r="H55" s="3">
        <f t="shared" si="1"/>
        <v>0.23000000000138243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116800.33</v>
      </c>
      <c r="D56" s="2">
        <f>'PR-RAS'!E60</f>
        <v>23328.63</v>
      </c>
      <c r="E56" s="2">
        <v>0</v>
      </c>
      <c r="F56" s="2">
        <v>0</v>
      </c>
      <c r="G56" s="3">
        <f t="shared" si="0"/>
        <v>8990.167449999999</v>
      </c>
      <c r="H56" s="3">
        <f t="shared" si="1"/>
        <v>0.7000000000007276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24996</v>
      </c>
      <c r="D57" s="2">
        <f>'PR-RAS'!E61</f>
        <v>22552.080000000002</v>
      </c>
      <c r="E57" s="2">
        <v>0</v>
      </c>
      <c r="F57" s="2">
        <v>0</v>
      </c>
      <c r="G57" s="3">
        <f t="shared" si="0"/>
        <v>3925.6089600000005</v>
      </c>
      <c r="H57" s="3">
        <f t="shared" si="1"/>
        <v>8.000000000174623E-2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24996</v>
      </c>
      <c r="D58" s="2">
        <f>'PR-RAS'!E62</f>
        <v>22552.080000000002</v>
      </c>
      <c r="E58" s="2">
        <v>0</v>
      </c>
      <c r="F58" s="2">
        <v>0</v>
      </c>
      <c r="G58" s="3">
        <f t="shared" si="0"/>
        <v>3995.7091200000004</v>
      </c>
      <c r="H58" s="3">
        <f t="shared" si="1"/>
        <v>8.000000000174623E-2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138177.78</v>
      </c>
      <c r="D60" s="2">
        <f>'PR-RAS'!E64</f>
        <v>138601.38</v>
      </c>
      <c r="E60" s="2">
        <v>0</v>
      </c>
      <c r="F60" s="2">
        <v>0</v>
      </c>
      <c r="G60" s="3">
        <f t="shared" si="0"/>
        <v>24507.451860000001</v>
      </c>
      <c r="H60" s="3">
        <f t="shared" si="1"/>
        <v>0.60000000000582077</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138177.78</v>
      </c>
      <c r="D63" s="2">
        <f>'PR-RAS'!E67</f>
        <v>138601.38</v>
      </c>
      <c r="E63" s="2">
        <v>0</v>
      </c>
      <c r="F63" s="2">
        <v>0</v>
      </c>
      <c r="G63" s="3">
        <f>(B63/1000)*(C63*1+D63*2)</f>
        <v>25753.593480000003</v>
      </c>
      <c r="H63" s="3">
        <f>ABS(C63-ROUND(C63,0))+ABS(D63-ROUND(D63,0))</f>
        <v>0.60000000000582077</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176012.58</v>
      </c>
      <c r="E70" s="2">
        <v>0</v>
      </c>
      <c r="F70" s="2">
        <v>0</v>
      </c>
      <c r="G70" s="3">
        <f t="shared" si="0"/>
        <v>24289.73604</v>
      </c>
      <c r="H70" s="3">
        <f t="shared" si="1"/>
        <v>0.42000000001280569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176012.58</v>
      </c>
      <c r="E72" s="2">
        <v>0</v>
      </c>
      <c r="F72" s="2">
        <v>0</v>
      </c>
      <c r="G72" s="3">
        <f t="shared" si="0"/>
        <v>24993.786359999995</v>
      </c>
      <c r="H72" s="3">
        <f t="shared" si="1"/>
        <v>0.42000000001280569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76087.48</v>
      </c>
      <c r="D78" s="2">
        <f>'PR-RAS'!E82</f>
        <v>109188.19</v>
      </c>
      <c r="E78" s="2">
        <v>0</v>
      </c>
      <c r="F78" s="2">
        <v>0</v>
      </c>
      <c r="G78" s="3">
        <f t="shared" si="0"/>
        <v>22673.717219999999</v>
      </c>
      <c r="H78" s="3">
        <f t="shared" si="1"/>
        <v>0.66999999999825377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9.35</v>
      </c>
      <c r="D79" s="2">
        <f>'PR-RAS'!E83</f>
        <v>16.62</v>
      </c>
      <c r="E79" s="2">
        <v>0</v>
      </c>
      <c r="F79" s="2">
        <v>0</v>
      </c>
      <c r="G79" s="3">
        <f t="shared" si="0"/>
        <v>3.3220200000000002</v>
      </c>
      <c r="H79" s="3">
        <f t="shared" si="1"/>
        <v>0.72999999999999865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9.35</v>
      </c>
      <c r="D81" s="2">
        <f>'PR-RAS'!E85</f>
        <v>16.62</v>
      </c>
      <c r="E81" s="2">
        <v>0</v>
      </c>
      <c r="F81" s="2">
        <v>0</v>
      </c>
      <c r="G81" s="3">
        <f t="shared" si="0"/>
        <v>3.4072000000000005</v>
      </c>
      <c r="H81" s="3">
        <f t="shared" si="1"/>
        <v>0.72999999999999865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76078.12999999999</v>
      </c>
      <c r="D87" s="2">
        <f>'PR-RAS'!E91</f>
        <v>109171.57</v>
      </c>
      <c r="E87" s="2">
        <v>0</v>
      </c>
      <c r="F87" s="2">
        <v>0</v>
      </c>
      <c r="G87" s="3">
        <f t="shared" si="0"/>
        <v>25320.229220000001</v>
      </c>
      <c r="H87" s="3">
        <f t="shared" si="1"/>
        <v>0.55999999998311978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5899.78</v>
      </c>
      <c r="D89" s="2">
        <f>'PR-RAS'!E93</f>
        <v>6144.66</v>
      </c>
      <c r="E89" s="2">
        <v>0</v>
      </c>
      <c r="F89" s="2">
        <v>0</v>
      </c>
      <c r="G89" s="3">
        <f t="shared" si="0"/>
        <v>1600.6407999999997</v>
      </c>
      <c r="H89" s="3">
        <f t="shared" si="1"/>
        <v>0.56000000000040018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70133.56</v>
      </c>
      <c r="D90" s="2">
        <f>'PR-RAS'!E94</f>
        <v>102898.97</v>
      </c>
      <c r="E90" s="2">
        <v>0</v>
      </c>
      <c r="F90" s="2">
        <v>0</v>
      </c>
      <c r="G90" s="3">
        <f t="shared" si="0"/>
        <v>24557.9035</v>
      </c>
      <c r="H90" s="3">
        <f t="shared" si="1"/>
        <v>0.47000000000116415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44.79</v>
      </c>
      <c r="D93" s="2">
        <f>'PR-RAS'!E97</f>
        <v>127.94</v>
      </c>
      <c r="E93" s="2">
        <v>0</v>
      </c>
      <c r="F93" s="2">
        <v>0</v>
      </c>
      <c r="G93" s="3">
        <f t="shared" si="0"/>
        <v>27.661640000000002</v>
      </c>
      <c r="H93" s="3">
        <f t="shared" si="1"/>
        <v>0.27000000000000313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16361.49</v>
      </c>
      <c r="D102" s="2">
        <f>'PR-RAS'!E106</f>
        <v>19913.5</v>
      </c>
      <c r="E102" s="2">
        <v>0</v>
      </c>
      <c r="F102" s="2">
        <v>0</v>
      </c>
      <c r="G102" s="3">
        <f t="shared" si="0"/>
        <v>5675.0374899999997</v>
      </c>
      <c r="H102" s="3">
        <f t="shared" si="1"/>
        <v>0.98999999999978172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4091.63</v>
      </c>
      <c r="D103" s="2">
        <f>'PR-RAS'!E107</f>
        <v>4105.42</v>
      </c>
      <c r="E103" s="2">
        <v>0</v>
      </c>
      <c r="F103" s="2">
        <v>0</v>
      </c>
      <c r="G103" s="3">
        <f t="shared" si="0"/>
        <v>1254.85194</v>
      </c>
      <c r="H103" s="3">
        <f t="shared" si="1"/>
        <v>0.78999999999996362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4091.63</v>
      </c>
      <c r="D105" s="2">
        <f>'PR-RAS'!E109</f>
        <v>4094.36</v>
      </c>
      <c r="E105" s="2">
        <v>0</v>
      </c>
      <c r="F105" s="2">
        <v>0</v>
      </c>
      <c r="G105" s="3">
        <f t="shared" si="0"/>
        <v>1277.1564000000001</v>
      </c>
      <c r="H105" s="3">
        <f t="shared" si="1"/>
        <v>0.73000000000001819</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11.06</v>
      </c>
      <c r="E107" s="2">
        <v>0</v>
      </c>
      <c r="F107" s="2">
        <v>0</v>
      </c>
      <c r="G107" s="3">
        <f t="shared" si="0"/>
        <v>2.3447200000000001</v>
      </c>
      <c r="H107" s="3">
        <f t="shared" si="1"/>
        <v>6.0000000000000497E-2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1817.98</v>
      </c>
      <c r="D108" s="2">
        <f>'PR-RAS'!E112</f>
        <v>607.22</v>
      </c>
      <c r="E108" s="2">
        <v>0</v>
      </c>
      <c r="F108" s="2">
        <v>0</v>
      </c>
      <c r="G108" s="3">
        <f t="shared" si="0"/>
        <v>324.46893999999998</v>
      </c>
      <c r="H108" s="3">
        <f t="shared" si="1"/>
        <v>0.24000000000000909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1817.98</v>
      </c>
      <c r="D111" s="2">
        <f>'PR-RAS'!E115</f>
        <v>600.5</v>
      </c>
      <c r="E111" s="2">
        <v>0</v>
      </c>
      <c r="F111" s="2">
        <v>0</v>
      </c>
      <c r="G111" s="3">
        <f t="shared" si="0"/>
        <v>332.08780000000002</v>
      </c>
      <c r="H111" s="3">
        <f t="shared" si="1"/>
        <v>0.51999999999998181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6.72</v>
      </c>
      <c r="E113" s="2">
        <v>0</v>
      </c>
      <c r="F113" s="2">
        <v>0</v>
      </c>
      <c r="G113" s="3">
        <f t="shared" si="0"/>
        <v>1.50528</v>
      </c>
      <c r="H113" s="3">
        <f t="shared" si="1"/>
        <v>0.28000000000000025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10451.879999999999</v>
      </c>
      <c r="D116" s="2">
        <f>'PR-RAS'!E120</f>
        <v>15200.86</v>
      </c>
      <c r="E116" s="2">
        <v>0</v>
      </c>
      <c r="F116" s="2">
        <v>0</v>
      </c>
      <c r="G116" s="3">
        <f t="shared" si="0"/>
        <v>4698.1639999999998</v>
      </c>
      <c r="H116" s="3">
        <f t="shared" si="1"/>
        <v>0.26000000000021828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10451.879999999999</v>
      </c>
      <c r="D118" s="2">
        <f>'PR-RAS'!E122</f>
        <v>15200.86</v>
      </c>
      <c r="E118" s="2">
        <v>0</v>
      </c>
      <c r="F118" s="2">
        <v>0</v>
      </c>
      <c r="G118" s="3">
        <f t="shared" si="0"/>
        <v>4779.8712000000005</v>
      </c>
      <c r="H118" s="3">
        <f t="shared" si="1"/>
        <v>0.26000000000021828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490.71</v>
      </c>
      <c r="D136" s="2">
        <f>'PR-RAS'!E140</f>
        <v>297.73</v>
      </c>
      <c r="E136" s="2">
        <v>0</v>
      </c>
      <c r="F136" s="2">
        <v>0</v>
      </c>
      <c r="G136" s="3">
        <f t="shared" si="0"/>
        <v>146.63295000000002</v>
      </c>
      <c r="H136" s="3">
        <f t="shared" si="1"/>
        <v>0.56000000000000227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100</v>
      </c>
      <c r="E137" s="2">
        <v>0</v>
      </c>
      <c r="F137" s="2">
        <v>0</v>
      </c>
      <c r="G137" s="3">
        <f t="shared" si="0"/>
        <v>27.200000000000003</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100</v>
      </c>
      <c r="E146" s="2">
        <v>0</v>
      </c>
      <c r="F146" s="2">
        <v>0</v>
      </c>
      <c r="G146" s="3">
        <f t="shared" si="0"/>
        <v>28.999999999999996</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490.71</v>
      </c>
      <c r="D147" s="2">
        <f>'PR-RAS'!E151</f>
        <v>197.73</v>
      </c>
      <c r="E147" s="2">
        <v>0</v>
      </c>
      <c r="F147" s="2">
        <v>0</v>
      </c>
      <c r="G147" s="3">
        <f t="shared" si="0"/>
        <v>129.38082</v>
      </c>
      <c r="H147" s="3">
        <f t="shared" si="1"/>
        <v>0.5600000000000307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250010.77000000002</v>
      </c>
      <c r="D148" s="2">
        <f>'PR-RAS'!E152</f>
        <v>287549.76</v>
      </c>
      <c r="E148" s="2">
        <v>0</v>
      </c>
      <c r="F148" s="2">
        <v>0</v>
      </c>
      <c r="G148" s="3">
        <f t="shared" si="0"/>
        <v>121291.21262999999</v>
      </c>
      <c r="H148" s="3">
        <f t="shared" si="1"/>
        <v>0.46999999997206032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61633.53</v>
      </c>
      <c r="D149" s="2">
        <f>'PR-RAS'!E153</f>
        <v>62694.659999999996</v>
      </c>
      <c r="E149" s="2">
        <v>0</v>
      </c>
      <c r="F149" s="2">
        <v>0</v>
      </c>
      <c r="G149" s="3">
        <f t="shared" si="0"/>
        <v>27679.381799999996</v>
      </c>
      <c r="H149" s="3">
        <f t="shared" si="1"/>
        <v>0.81000000000494765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50543.8</v>
      </c>
      <c r="D150" s="2">
        <f>'PR-RAS'!E154</f>
        <v>51406.13</v>
      </c>
      <c r="E150" s="2">
        <v>0</v>
      </c>
      <c r="F150" s="2">
        <v>0</v>
      </c>
      <c r="G150" s="3">
        <f t="shared" si="0"/>
        <v>22850.052939999998</v>
      </c>
      <c r="H150" s="3">
        <f t="shared" si="1"/>
        <v>0.32999999999447027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50543.8</v>
      </c>
      <c r="D151" s="2">
        <f>'PR-RAS'!E155</f>
        <v>51406.13</v>
      </c>
      <c r="E151" s="2">
        <v>0</v>
      </c>
      <c r="F151" s="2">
        <v>0</v>
      </c>
      <c r="G151" s="3">
        <f t="shared" si="0"/>
        <v>23003.409</v>
      </c>
      <c r="H151" s="3">
        <f t="shared" si="1"/>
        <v>0.32999999999447027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2750</v>
      </c>
      <c r="D155" s="2">
        <f>'PR-RAS'!E159</f>
        <v>2500</v>
      </c>
      <c r="E155" s="2">
        <v>0</v>
      </c>
      <c r="F155" s="2">
        <v>0</v>
      </c>
      <c r="G155" s="3">
        <f t="shared" si="0"/>
        <v>1193.5</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8339.73</v>
      </c>
      <c r="D156" s="2">
        <f>'PR-RAS'!E160</f>
        <v>8788.5300000000007</v>
      </c>
      <c r="E156" s="2">
        <v>0</v>
      </c>
      <c r="F156" s="2">
        <v>0</v>
      </c>
      <c r="G156" s="3">
        <f t="shared" si="0"/>
        <v>4017.1024500000003</v>
      </c>
      <c r="H156" s="3">
        <f t="shared" si="1"/>
        <v>0.73999999999978172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8339.73</v>
      </c>
      <c r="D158" s="2">
        <f>'PR-RAS'!E162</f>
        <v>8788.5300000000007</v>
      </c>
      <c r="E158" s="2">
        <v>0</v>
      </c>
      <c r="F158" s="2">
        <v>0</v>
      </c>
      <c r="G158" s="3">
        <f t="shared" si="0"/>
        <v>4068.9360300000003</v>
      </c>
      <c r="H158" s="3">
        <f t="shared" si="1"/>
        <v>0.73999999999978172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79374.25</v>
      </c>
      <c r="D160" s="2">
        <f>'PR-RAS'!E164</f>
        <v>98559.25</v>
      </c>
      <c r="E160" s="2">
        <v>0</v>
      </c>
      <c r="F160" s="2">
        <v>0</v>
      </c>
      <c r="G160" s="3">
        <f t="shared" si="0"/>
        <v>43962.347249999999</v>
      </c>
      <c r="H160" s="3">
        <f t="shared" si="1"/>
        <v>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6555</v>
      </c>
      <c r="D161" s="2">
        <f>'PR-RAS'!E165</f>
        <v>6166.2</v>
      </c>
      <c r="E161" s="2">
        <v>0</v>
      </c>
      <c r="F161" s="2">
        <v>0</v>
      </c>
      <c r="G161" s="3">
        <f t="shared" si="0"/>
        <v>3021.9840000000004</v>
      </c>
      <c r="H161" s="3">
        <f t="shared" si="1"/>
        <v>0.1999999999998181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91.2</v>
      </c>
      <c r="E162" s="2">
        <v>0</v>
      </c>
      <c r="F162" s="2">
        <v>0</v>
      </c>
      <c r="G162" s="3">
        <f t="shared" si="0"/>
        <v>29.366400000000002</v>
      </c>
      <c r="H162" s="3">
        <f t="shared" si="1"/>
        <v>0.20000000000000284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6555</v>
      </c>
      <c r="D163" s="2">
        <f>'PR-RAS'!E167</f>
        <v>6075</v>
      </c>
      <c r="E163" s="2">
        <v>0</v>
      </c>
      <c r="F163" s="2">
        <v>0</v>
      </c>
      <c r="G163" s="3">
        <f t="shared" si="0"/>
        <v>3030.21</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10478.230000000001</v>
      </c>
      <c r="D166" s="2">
        <f>'PR-RAS'!E170</f>
        <v>18379.23</v>
      </c>
      <c r="E166" s="2">
        <v>0</v>
      </c>
      <c r="F166" s="2">
        <v>0</v>
      </c>
      <c r="G166" s="3">
        <f t="shared" si="0"/>
        <v>7794.0538500000011</v>
      </c>
      <c r="H166" s="3">
        <f t="shared" si="1"/>
        <v>0.46000000000094587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1019.62</v>
      </c>
      <c r="D167" s="2">
        <f>'PR-RAS'!E171</f>
        <v>1247.94</v>
      </c>
      <c r="E167" s="2">
        <v>0</v>
      </c>
      <c r="F167" s="2">
        <v>0</v>
      </c>
      <c r="G167" s="3">
        <f t="shared" si="0"/>
        <v>583.57299999999998</v>
      </c>
      <c r="H167" s="3">
        <f t="shared" si="1"/>
        <v>0.43999999999994088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8327.3700000000008</v>
      </c>
      <c r="D169" s="2">
        <f>'PR-RAS'!E173</f>
        <v>9689.16</v>
      </c>
      <c r="E169" s="2">
        <v>0</v>
      </c>
      <c r="F169" s="2">
        <v>0</v>
      </c>
      <c r="G169" s="3">
        <f t="shared" si="0"/>
        <v>4654.5559200000007</v>
      </c>
      <c r="H169" s="3">
        <f t="shared" si="1"/>
        <v>0.53000000000065484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1004.99</v>
      </c>
      <c r="D170" s="2">
        <f>'PR-RAS'!E174</f>
        <v>1139.74</v>
      </c>
      <c r="E170" s="2">
        <v>0</v>
      </c>
      <c r="F170" s="2">
        <v>0</v>
      </c>
      <c r="G170" s="3">
        <f t="shared" si="0"/>
        <v>555.0754300000001</v>
      </c>
      <c r="H170" s="3">
        <f t="shared" si="1"/>
        <v>0.26999999999998181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126.25</v>
      </c>
      <c r="D171" s="2">
        <f>'PR-RAS'!E175</f>
        <v>6302.39</v>
      </c>
      <c r="E171" s="2">
        <v>0</v>
      </c>
      <c r="F171" s="2">
        <v>0</v>
      </c>
      <c r="G171" s="3">
        <f t="shared" si="0"/>
        <v>2164.2751000000003</v>
      </c>
      <c r="H171" s="3">
        <f t="shared" si="1"/>
        <v>0.64000000000032742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29293.029999999995</v>
      </c>
      <c r="D174" s="2">
        <f>'PR-RAS'!E178</f>
        <v>62184.69</v>
      </c>
      <c r="E174" s="2">
        <v>0</v>
      </c>
      <c r="F174" s="2">
        <v>0</v>
      </c>
      <c r="G174" s="3">
        <f t="shared" si="0"/>
        <v>26583.59693</v>
      </c>
      <c r="H174" s="3">
        <f t="shared" si="1"/>
        <v>0.33999999999286956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1775.92</v>
      </c>
      <c r="D175" s="2">
        <f>'PR-RAS'!E179</f>
        <v>2661.43</v>
      </c>
      <c r="E175" s="2">
        <v>0</v>
      </c>
      <c r="F175" s="2">
        <v>0</v>
      </c>
      <c r="G175" s="3">
        <f t="shared" si="0"/>
        <v>1235.1877199999999</v>
      </c>
      <c r="H175" s="3">
        <f t="shared" si="1"/>
        <v>0.50999999999976353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10810.75</v>
      </c>
      <c r="D176" s="2">
        <f>'PR-RAS'!E180</f>
        <v>27099.56</v>
      </c>
      <c r="E176" s="2">
        <v>0</v>
      </c>
      <c r="F176" s="2">
        <v>0</v>
      </c>
      <c r="G176" s="3">
        <f t="shared" si="0"/>
        <v>11376.72725</v>
      </c>
      <c r="H176" s="3">
        <f t="shared" si="1"/>
        <v>0.68999999999869033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5547.81</v>
      </c>
      <c r="D177" s="2">
        <f>'PR-RAS'!E181</f>
        <v>3873.54</v>
      </c>
      <c r="E177" s="2">
        <v>0</v>
      </c>
      <c r="F177" s="2">
        <v>0</v>
      </c>
      <c r="G177" s="3">
        <f t="shared" si="0"/>
        <v>2339.9006399999998</v>
      </c>
      <c r="H177" s="3">
        <f t="shared" si="1"/>
        <v>0.6499999999996362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5419.4</v>
      </c>
      <c r="D178" s="2">
        <f>'PR-RAS'!E182</f>
        <v>10836.92</v>
      </c>
      <c r="E178" s="2">
        <v>0</v>
      </c>
      <c r="F178" s="2">
        <v>0</v>
      </c>
      <c r="G178" s="3">
        <f t="shared" si="0"/>
        <v>4795.5034799999994</v>
      </c>
      <c r="H178" s="3">
        <f t="shared" si="1"/>
        <v>0.47999999999956344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1398.69</v>
      </c>
      <c r="D180" s="2">
        <f>'PR-RAS'!E184</f>
        <v>3515.55</v>
      </c>
      <c r="E180" s="2">
        <v>0</v>
      </c>
      <c r="F180" s="2">
        <v>0</v>
      </c>
      <c r="G180" s="3">
        <f t="shared" si="0"/>
        <v>1508.9324100000001</v>
      </c>
      <c r="H180" s="3">
        <f t="shared" si="1"/>
        <v>0.75999999999976353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1839.41</v>
      </c>
      <c r="D181" s="2">
        <f>'PR-RAS'!E185</f>
        <v>3796.01</v>
      </c>
      <c r="E181" s="2">
        <v>0</v>
      </c>
      <c r="F181" s="2">
        <v>0</v>
      </c>
      <c r="G181" s="3">
        <f t="shared" si="0"/>
        <v>1697.6574000000001</v>
      </c>
      <c r="H181" s="3">
        <f t="shared" si="1"/>
        <v>0.42000000000030013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724.66</v>
      </c>
      <c r="D182" s="2">
        <f>'PR-RAS'!E186</f>
        <v>902.79</v>
      </c>
      <c r="E182" s="2">
        <v>0</v>
      </c>
      <c r="F182" s="2">
        <v>0</v>
      </c>
      <c r="G182" s="3">
        <f t="shared" si="0"/>
        <v>457.97343999999993</v>
      </c>
      <c r="H182" s="3">
        <f t="shared" si="1"/>
        <v>0.55000000000006821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1776.39</v>
      </c>
      <c r="D183" s="2">
        <f>'PR-RAS'!E187</f>
        <v>9498.89</v>
      </c>
      <c r="E183" s="2">
        <v>0</v>
      </c>
      <c r="F183" s="2">
        <v>0</v>
      </c>
      <c r="G183" s="3">
        <f t="shared" si="0"/>
        <v>3780.8989399999996</v>
      </c>
      <c r="H183" s="3">
        <f t="shared" si="1"/>
        <v>0.50000000000068212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33047.99</v>
      </c>
      <c r="D190" s="2">
        <f>'PR-RAS'!E194</f>
        <v>11829.13</v>
      </c>
      <c r="E190" s="2">
        <v>0</v>
      </c>
      <c r="F190" s="2">
        <v>0</v>
      </c>
      <c r="G190" s="3">
        <f t="shared" si="0"/>
        <v>10717.481250000001</v>
      </c>
      <c r="H190" s="3">
        <f t="shared" si="1"/>
        <v>0.14000000000123691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9669.3799999999992</v>
      </c>
      <c r="D191" s="2">
        <f>'PR-RAS'!E195</f>
        <v>9139.26</v>
      </c>
      <c r="E191" s="2">
        <v>0</v>
      </c>
      <c r="F191" s="2">
        <v>0</v>
      </c>
      <c r="G191" s="3">
        <f t="shared" si="0"/>
        <v>5310.1010000000006</v>
      </c>
      <c r="H191" s="3">
        <f t="shared" si="1"/>
        <v>0.63999999999941792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1160.83</v>
      </c>
      <c r="E192" s="2">
        <v>0</v>
      </c>
      <c r="F192" s="2">
        <v>0</v>
      </c>
      <c r="G192" s="3">
        <f t="shared" si="0"/>
        <v>443.43705999999997</v>
      </c>
      <c r="H192" s="3">
        <f t="shared" si="1"/>
        <v>0.17000000000007276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1037.19</v>
      </c>
      <c r="D193" s="2">
        <f>'PR-RAS'!E197</f>
        <v>838.72</v>
      </c>
      <c r="E193" s="2">
        <v>0</v>
      </c>
      <c r="F193" s="2">
        <v>0</v>
      </c>
      <c r="G193" s="3">
        <f t="shared" si="0"/>
        <v>521.20896000000005</v>
      </c>
      <c r="H193" s="3">
        <f t="shared" si="1"/>
        <v>0.47000000000002728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3602</v>
      </c>
      <c r="D194" s="2">
        <f>'PR-RAS'!E198</f>
        <v>188.5</v>
      </c>
      <c r="E194" s="2">
        <v>0</v>
      </c>
      <c r="F194" s="2">
        <v>0</v>
      </c>
      <c r="G194" s="3">
        <f t="shared" si="0"/>
        <v>767.947</v>
      </c>
      <c r="H194" s="3">
        <f t="shared" si="1"/>
        <v>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187.3</v>
      </c>
      <c r="D195" s="2">
        <f>'PR-RAS'!E199</f>
        <v>8.83</v>
      </c>
      <c r="E195" s="2">
        <v>0</v>
      </c>
      <c r="F195" s="2">
        <v>0</v>
      </c>
      <c r="G195" s="3">
        <f t="shared" si="0"/>
        <v>39.762240000000006</v>
      </c>
      <c r="H195" s="3">
        <f t="shared" si="1"/>
        <v>0.4700000000000113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18552.12</v>
      </c>
      <c r="D197" s="2">
        <f>'PR-RAS'!E201</f>
        <v>492.99</v>
      </c>
      <c r="E197" s="2">
        <v>0</v>
      </c>
      <c r="F197" s="2">
        <v>0</v>
      </c>
      <c r="G197" s="3">
        <f t="shared" si="0"/>
        <v>3829.4675999999999</v>
      </c>
      <c r="H197" s="3">
        <f t="shared" si="1"/>
        <v>0.12999999999897227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590.78</v>
      </c>
      <c r="D198" s="2">
        <f>'PR-RAS'!E202</f>
        <v>1965.72</v>
      </c>
      <c r="E198" s="2">
        <v>0</v>
      </c>
      <c r="F198" s="2">
        <v>0</v>
      </c>
      <c r="G198" s="3">
        <f t="shared" si="0"/>
        <v>890.87734000000012</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590.78</v>
      </c>
      <c r="D212" s="2">
        <f>'PR-RAS'!E216</f>
        <v>1965.72</v>
      </c>
      <c r="E212" s="2">
        <v>0</v>
      </c>
      <c r="F212" s="2">
        <v>0</v>
      </c>
      <c r="G212" s="3">
        <f t="shared" si="0"/>
        <v>954.18842000000006</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590.78</v>
      </c>
      <c r="D213" s="2">
        <f>'PR-RAS'!E217</f>
        <v>715.72</v>
      </c>
      <c r="E213" s="2">
        <v>0</v>
      </c>
      <c r="F213" s="2">
        <v>0</v>
      </c>
      <c r="G213" s="3">
        <f t="shared" si="0"/>
        <v>428.71064000000001</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1250</v>
      </c>
      <c r="E216" s="2">
        <v>0</v>
      </c>
      <c r="F216" s="2">
        <v>0</v>
      </c>
      <c r="G216" s="3">
        <f t="shared" si="0"/>
        <v>537.5</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4199.37</v>
      </c>
      <c r="D226" s="2">
        <f>'PR-RAS'!E230</f>
        <v>2854.99</v>
      </c>
      <c r="E226" s="2">
        <v>0</v>
      </c>
      <c r="F226" s="2">
        <v>0</v>
      </c>
      <c r="G226" s="3">
        <f t="shared" si="0"/>
        <v>2229.6037499999998</v>
      </c>
      <c r="H226" s="3">
        <f t="shared" si="1"/>
        <v>0.38000000000010914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2886.47</v>
      </c>
      <c r="D233" s="2">
        <f>'PR-RAS'!E237</f>
        <v>2131.4899999999998</v>
      </c>
      <c r="E233" s="2">
        <v>0</v>
      </c>
      <c r="F233" s="2">
        <v>0</v>
      </c>
      <c r="G233" s="3">
        <f t="shared" si="0"/>
        <v>1658.6723999999999</v>
      </c>
      <c r="H233" s="3">
        <f t="shared" si="1"/>
        <v>0.95999999999958163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2886.47</v>
      </c>
      <c r="D234" s="2">
        <f>'PR-RAS'!E238</f>
        <v>2131.4899999999998</v>
      </c>
      <c r="E234" s="2">
        <v>0</v>
      </c>
      <c r="F234" s="2">
        <v>0</v>
      </c>
      <c r="G234" s="3">
        <f t="shared" si="0"/>
        <v>1665.8218499999998</v>
      </c>
      <c r="H234" s="3">
        <f t="shared" si="1"/>
        <v>0.95999999999958163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1312.9</v>
      </c>
      <c r="D242" s="2">
        <f>'PR-RAS'!E246</f>
        <v>723.5</v>
      </c>
      <c r="E242" s="2">
        <v>0</v>
      </c>
      <c r="F242" s="2">
        <v>0</v>
      </c>
      <c r="G242" s="3">
        <f t="shared" si="0"/>
        <v>665.13589999999999</v>
      </c>
      <c r="H242" s="3">
        <f t="shared" si="1"/>
        <v>0.59999999999990905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1312.9</v>
      </c>
      <c r="D243" s="2">
        <f>'PR-RAS'!E247</f>
        <v>723.5</v>
      </c>
      <c r="E243" s="2">
        <v>0</v>
      </c>
      <c r="F243" s="2">
        <v>0</v>
      </c>
      <c r="G243" s="3">
        <f t="shared" si="0"/>
        <v>667.89580000000001</v>
      </c>
      <c r="H243" s="3">
        <f t="shared" si="1"/>
        <v>0.59999999999990905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69047.89</v>
      </c>
      <c r="D258" s="2">
        <f>'PR-RAS'!E262</f>
        <v>93233.44</v>
      </c>
      <c r="E258" s="2">
        <v>0</v>
      </c>
      <c r="F258" s="2">
        <v>0</v>
      </c>
      <c r="G258" s="3">
        <f t="shared" si="0"/>
        <v>65667.295890000009</v>
      </c>
      <c r="H258" s="3">
        <f t="shared" si="1"/>
        <v>0.55000000000291038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69047.89</v>
      </c>
      <c r="D265" s="2">
        <f>'PR-RAS'!E269</f>
        <v>93233.44</v>
      </c>
      <c r="E265" s="2">
        <v>0</v>
      </c>
      <c r="F265" s="2">
        <v>0</v>
      </c>
      <c r="G265" s="3">
        <f t="shared" si="0"/>
        <v>67455.899280000012</v>
      </c>
      <c r="H265" s="3">
        <f t="shared" si="1"/>
        <v>0.55000000000291038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6330</v>
      </c>
      <c r="D266" s="2">
        <f>'PR-RAS'!E270</f>
        <v>6000</v>
      </c>
      <c r="E266" s="2">
        <v>0</v>
      </c>
      <c r="F266" s="2">
        <v>0</v>
      </c>
      <c r="G266" s="3">
        <f t="shared" si="0"/>
        <v>4857.45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62717.89</v>
      </c>
      <c r="D267" s="2">
        <f>'PR-RAS'!E271</f>
        <v>87233.44</v>
      </c>
      <c r="E267" s="2">
        <v>0</v>
      </c>
      <c r="F267" s="2">
        <v>0</v>
      </c>
      <c r="G267" s="3">
        <f t="shared" si="0"/>
        <v>63091.148820000009</v>
      </c>
      <c r="H267" s="3">
        <f t="shared" si="1"/>
        <v>0.55000000000291038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35164.949999999997</v>
      </c>
      <c r="D269" s="2">
        <f>'PR-RAS'!E273</f>
        <v>28241.7</v>
      </c>
      <c r="E269" s="2">
        <v>0</v>
      </c>
      <c r="F269" s="2">
        <v>0</v>
      </c>
      <c r="G269" s="3">
        <f t="shared" si="0"/>
        <v>24561.757800000003</v>
      </c>
      <c r="H269" s="3">
        <f t="shared" si="1"/>
        <v>0.35000000000218279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34668.46</v>
      </c>
      <c r="D270" s="2">
        <f>'PR-RAS'!E274</f>
        <v>28241.7</v>
      </c>
      <c r="E270" s="2">
        <v>0</v>
      </c>
      <c r="F270" s="2">
        <v>0</v>
      </c>
      <c r="G270" s="3">
        <f t="shared" si="0"/>
        <v>24519.850340000001</v>
      </c>
      <c r="H270" s="3">
        <f t="shared" si="1"/>
        <v>0.75999999999839929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34668.46</v>
      </c>
      <c r="D271" s="2">
        <f>'PR-RAS'!E275</f>
        <v>28241.7</v>
      </c>
      <c r="E271" s="2">
        <v>0</v>
      </c>
      <c r="F271" s="2">
        <v>0</v>
      </c>
      <c r="G271" s="3">
        <f t="shared" si="0"/>
        <v>24611.002200000003</v>
      </c>
      <c r="H271" s="3">
        <f t="shared" si="1"/>
        <v>0.75999999999839929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496.49</v>
      </c>
      <c r="D285" s="2">
        <f>'PR-RAS'!E289</f>
        <v>0</v>
      </c>
      <c r="E285" s="2">
        <v>0</v>
      </c>
      <c r="F285" s="2">
        <v>0</v>
      </c>
      <c r="G285" s="3">
        <f t="shared" si="12"/>
        <v>141.00315999999998</v>
      </c>
      <c r="H285" s="3">
        <f t="shared" si="13"/>
        <v>0.49000000000000909</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496.49</v>
      </c>
      <c r="D286" s="2">
        <f>'PR-RAS'!E290</f>
        <v>0</v>
      </c>
      <c r="E286" s="2">
        <v>0</v>
      </c>
      <c r="F286" s="2">
        <v>0</v>
      </c>
      <c r="G286" s="3">
        <f t="shared" si="12"/>
        <v>141.49965</v>
      </c>
      <c r="H286" s="3">
        <f t="shared" si="13"/>
        <v>0.49000000000000909</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250010.77000000002</v>
      </c>
      <c r="D295" s="2">
        <f>'PR-RAS'!E299</f>
        <v>287549.76</v>
      </c>
      <c r="E295" s="2">
        <v>0</v>
      </c>
      <c r="F295" s="2">
        <v>0</v>
      </c>
      <c r="G295" s="3">
        <f t="shared" si="12"/>
        <v>242582.42525999999</v>
      </c>
      <c r="H295" s="3">
        <f t="shared" si="13"/>
        <v>0.46999999997206032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297413.12</v>
      </c>
      <c r="D296" s="2">
        <f>'PR-RAS'!E300</f>
        <v>400341.91999999993</v>
      </c>
      <c r="E296" s="2">
        <v>0</v>
      </c>
      <c r="F296" s="2">
        <v>0</v>
      </c>
      <c r="G296" s="3">
        <f t="shared" si="12"/>
        <v>323938.60319999995</v>
      </c>
      <c r="H296" s="3">
        <f t="shared" si="13"/>
        <v>0.20000000006984919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89640.97</v>
      </c>
      <c r="D298" s="2">
        <f>'PR-RAS'!E302</f>
        <v>43937.79</v>
      </c>
      <c r="E298" s="2">
        <v>0</v>
      </c>
      <c r="F298" s="2">
        <v>0</v>
      </c>
      <c r="G298" s="3">
        <f t="shared" si="12"/>
        <v>52722.415349999996</v>
      </c>
      <c r="H298" s="3">
        <f t="shared" si="13"/>
        <v>0.23999999999796273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58945.53</v>
      </c>
      <c r="D300" s="2">
        <f>'PR-RAS'!E304</f>
        <v>27364.89</v>
      </c>
      <c r="E300" s="2">
        <v>0</v>
      </c>
      <c r="F300" s="2">
        <v>0</v>
      </c>
      <c r="G300" s="3">
        <f t="shared" si="12"/>
        <v>33988.917689999995</v>
      </c>
      <c r="H300" s="3">
        <f t="shared" si="13"/>
        <v>0.58000000000174623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4096</v>
      </c>
      <c r="E303" s="2">
        <v>0</v>
      </c>
      <c r="F303" s="2">
        <v>0</v>
      </c>
      <c r="G303" s="3">
        <f t="shared" si="12"/>
        <v>2473.9839999999999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4096</v>
      </c>
      <c r="E316" s="2">
        <v>0</v>
      </c>
      <c r="F316" s="2">
        <v>0</v>
      </c>
      <c r="G316" s="3">
        <f t="shared" si="12"/>
        <v>2580.48</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4096</v>
      </c>
      <c r="E317" s="2">
        <v>0</v>
      </c>
      <c r="F317" s="2">
        <v>0</v>
      </c>
      <c r="G317" s="3">
        <f t="shared" si="12"/>
        <v>2588.672</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4096</v>
      </c>
      <c r="E321" s="2">
        <v>0</v>
      </c>
      <c r="F321" s="2">
        <v>0</v>
      </c>
      <c r="G321" s="3">
        <f t="shared" si="12"/>
        <v>2621.44</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119289.09000000001</v>
      </c>
      <c r="D355" s="2">
        <f>'PR-RAS'!E360</f>
        <v>22221.55</v>
      </c>
      <c r="E355" s="2">
        <v>0</v>
      </c>
      <c r="F355" s="2">
        <v>0</v>
      </c>
      <c r="G355" s="3">
        <f t="shared" si="12"/>
        <v>57961.19526</v>
      </c>
      <c r="H355" s="3">
        <f t="shared" si="13"/>
        <v>0.54000000001178705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51625</v>
      </c>
      <c r="D356" s="2">
        <f>'PR-RAS'!E361</f>
        <v>13995</v>
      </c>
      <c r="E356" s="2">
        <v>0</v>
      </c>
      <c r="F356" s="2">
        <v>0</v>
      </c>
      <c r="G356" s="3">
        <f t="shared" si="12"/>
        <v>28263.324999999997</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51625</v>
      </c>
      <c r="D361" s="2">
        <f>'PR-RAS'!E366</f>
        <v>13995</v>
      </c>
      <c r="E361" s="2">
        <v>0</v>
      </c>
      <c r="F361" s="2">
        <v>0</v>
      </c>
      <c r="G361" s="3">
        <f t="shared" si="12"/>
        <v>28661.399999999998</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51625</v>
      </c>
      <c r="D367" s="2">
        <f>'PR-RAS'!E372</f>
        <v>13995</v>
      </c>
      <c r="E367" s="2">
        <v>0</v>
      </c>
      <c r="F367" s="2">
        <v>0</v>
      </c>
      <c r="G367" s="3">
        <f t="shared" si="12"/>
        <v>29139.09</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62159.6</v>
      </c>
      <c r="D368" s="2">
        <f>'PR-RAS'!E373</f>
        <v>996.55</v>
      </c>
      <c r="E368" s="2">
        <v>0</v>
      </c>
      <c r="F368" s="2">
        <v>0</v>
      </c>
      <c r="G368" s="3">
        <f t="shared" si="12"/>
        <v>23544.0409</v>
      </c>
      <c r="H368" s="3">
        <f t="shared" si="13"/>
        <v>0.85000000000150067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62159.6</v>
      </c>
      <c r="D369" s="2">
        <f>'PR-RAS'!E374</f>
        <v>0</v>
      </c>
      <c r="E369" s="2">
        <v>0</v>
      </c>
      <c r="F369" s="2">
        <v>0</v>
      </c>
      <c r="G369" s="3">
        <f t="shared" si="12"/>
        <v>22874.732799999998</v>
      </c>
      <c r="H369" s="3">
        <f t="shared" si="13"/>
        <v>0.40000000000145519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51793.06</v>
      </c>
      <c r="D372" s="2">
        <f>'PR-RAS'!E377</f>
        <v>0</v>
      </c>
      <c r="E372" s="2">
        <v>0</v>
      </c>
      <c r="F372" s="2">
        <v>0</v>
      </c>
      <c r="G372" s="3">
        <f t="shared" si="12"/>
        <v>19215.225259999999</v>
      </c>
      <c r="H372" s="3">
        <f t="shared" si="13"/>
        <v>5.9999999997671694E-2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10366.540000000001</v>
      </c>
      <c r="D373" s="2">
        <f>'PR-RAS'!E378</f>
        <v>0</v>
      </c>
      <c r="E373" s="2">
        <v>0</v>
      </c>
      <c r="F373" s="2">
        <v>0</v>
      </c>
      <c r="G373" s="3">
        <f t="shared" si="12"/>
        <v>3856.3528800000004</v>
      </c>
      <c r="H373" s="3">
        <f t="shared" si="13"/>
        <v>0.45999999999912689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996.55</v>
      </c>
      <c r="E383" s="2">
        <v>0</v>
      </c>
      <c r="F383" s="2">
        <v>0</v>
      </c>
      <c r="G383" s="3">
        <f t="shared" si="12"/>
        <v>761.36419999999998</v>
      </c>
      <c r="H383" s="3">
        <f t="shared" si="13"/>
        <v>0.45000000000004547</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996.55</v>
      </c>
      <c r="E384" s="2">
        <v>0</v>
      </c>
      <c r="F384" s="2">
        <v>0</v>
      </c>
      <c r="G384" s="3">
        <f t="shared" si="12"/>
        <v>763.35730000000001</v>
      </c>
      <c r="H384" s="3">
        <f t="shared" si="13"/>
        <v>0.45000000000004547</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5504.49</v>
      </c>
      <c r="D407" s="2">
        <f>'PR-RAS'!E412</f>
        <v>7230</v>
      </c>
      <c r="E407" s="2">
        <v>0</v>
      </c>
      <c r="F407" s="2">
        <v>0</v>
      </c>
      <c r="G407" s="3">
        <f t="shared" si="12"/>
        <v>8105.5829399999993</v>
      </c>
      <c r="H407" s="3">
        <f t="shared" si="13"/>
        <v>0.48999999999978172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5504.49</v>
      </c>
      <c r="D408" s="2">
        <f>'PR-RAS'!E413</f>
        <v>7230</v>
      </c>
      <c r="E408" s="2">
        <v>0</v>
      </c>
      <c r="F408" s="2">
        <v>0</v>
      </c>
      <c r="G408" s="3">
        <f t="shared" si="12"/>
        <v>8125.5474299999987</v>
      </c>
      <c r="H408" s="3">
        <f t="shared" si="13"/>
        <v>0.48999999999978172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119289.09000000001</v>
      </c>
      <c r="D413" s="2">
        <f>'PR-RAS'!E418</f>
        <v>18125.55</v>
      </c>
      <c r="E413" s="2">
        <v>0</v>
      </c>
      <c r="F413" s="2">
        <v>0</v>
      </c>
      <c r="G413" s="3">
        <f t="shared" si="12"/>
        <v>64082.558279999997</v>
      </c>
      <c r="H413" s="3">
        <f t="shared" si="13"/>
        <v>0.54000000001178705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43937.79</v>
      </c>
      <c r="E414" s="2">
        <v>0</v>
      </c>
      <c r="F414" s="2">
        <v>0</v>
      </c>
      <c r="G414" s="3">
        <f t="shared" si="12"/>
        <v>36292.614540000002</v>
      </c>
      <c r="H414" s="3">
        <f t="shared" si="13"/>
        <v>0.20999999999912689</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547423.89</v>
      </c>
      <c r="D417" s="2">
        <f>'PR-RAS'!E422</f>
        <v>691987.67999999993</v>
      </c>
      <c r="E417" s="2">
        <v>0</v>
      </c>
      <c r="F417" s="2">
        <v>0</v>
      </c>
      <c r="G417" s="3">
        <f t="shared" si="12"/>
        <v>803462.08799999999</v>
      </c>
      <c r="H417" s="3">
        <f t="shared" si="13"/>
        <v>0.43000000005122274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369299.86000000004</v>
      </c>
      <c r="D418" s="2">
        <f>'PR-RAS'!E423</f>
        <v>309771.31</v>
      </c>
      <c r="E418" s="2">
        <v>0</v>
      </c>
      <c r="F418" s="2">
        <v>0</v>
      </c>
      <c r="G418" s="3">
        <f t="shared" si="12"/>
        <v>412347.31415999995</v>
      </c>
      <c r="H418" s="3">
        <f t="shared" si="13"/>
        <v>0.44999999995343387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178124.02999999997</v>
      </c>
      <c r="D419" s="2">
        <f>'PR-RAS'!E424</f>
        <v>382216.36999999994</v>
      </c>
      <c r="E419" s="2">
        <v>0</v>
      </c>
      <c r="F419" s="2">
        <v>0</v>
      </c>
      <c r="G419" s="3">
        <f t="shared" si="12"/>
        <v>393988.7298599999</v>
      </c>
      <c r="H419" s="3">
        <f t="shared" si="13"/>
        <v>0.39999999990686774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89640.97</v>
      </c>
      <c r="D421" s="2">
        <f>'PR-RAS'!E426</f>
        <v>87875.58</v>
      </c>
      <c r="E421" s="2">
        <v>0</v>
      </c>
      <c r="F421" s="2">
        <v>0</v>
      </c>
      <c r="G421" s="3">
        <f t="shared" si="12"/>
        <v>111464.6946</v>
      </c>
      <c r="H421" s="3">
        <f t="shared" si="13"/>
        <v>0.44999999999708962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58945.53</v>
      </c>
      <c r="D423" s="2">
        <f>'PR-RAS'!E428</f>
        <v>27364.89</v>
      </c>
      <c r="E423" s="2">
        <v>0</v>
      </c>
      <c r="F423" s="2">
        <v>0</v>
      </c>
      <c r="G423" s="3">
        <f t="shared" si="12"/>
        <v>47970.980819999997</v>
      </c>
      <c r="H423" s="3">
        <f t="shared" si="13"/>
        <v>0.58000000000174623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43937.79</v>
      </c>
      <c r="E635" s="2">
        <v>0</v>
      </c>
      <c r="F635" s="2">
        <v>0</v>
      </c>
      <c r="G635" s="3">
        <f t="shared" si="14"/>
        <v>55713.117720000002</v>
      </c>
      <c r="H635" s="3">
        <f t="shared" si="15"/>
        <v>0.20999999999912689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547423.89</v>
      </c>
      <c r="D637" s="2">
        <f>'PR-RAS'!E643</f>
        <v>691987.67999999993</v>
      </c>
      <c r="E637" s="2">
        <v>0</v>
      </c>
      <c r="F637" s="2">
        <v>0</v>
      </c>
      <c r="G637" s="3">
        <f t="shared" si="14"/>
        <v>1228369.923</v>
      </c>
      <c r="H637" s="3">
        <f t="shared" si="15"/>
        <v>0.43000000005122274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369299.86000000004</v>
      </c>
      <c r="D638" s="2">
        <f>'PR-RAS'!E644</f>
        <v>309771.31</v>
      </c>
      <c r="E638" s="2">
        <v>0</v>
      </c>
      <c r="F638" s="2">
        <v>0</v>
      </c>
      <c r="G638" s="3">
        <f t="shared" si="14"/>
        <v>629892.65975999995</v>
      </c>
      <c r="H638" s="3">
        <f t="shared" si="15"/>
        <v>0.44999999995343387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178124.02999999997</v>
      </c>
      <c r="D639" s="2">
        <f>'PR-RAS'!E645</f>
        <v>382216.36999999994</v>
      </c>
      <c r="E639" s="2">
        <v>0</v>
      </c>
      <c r="F639" s="2">
        <v>0</v>
      </c>
      <c r="G639" s="3">
        <f t="shared" si="14"/>
        <v>601351.21925999993</v>
      </c>
      <c r="H639" s="3">
        <f t="shared" si="15"/>
        <v>0.39999999990686774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89640.97</v>
      </c>
      <c r="D641" s="2">
        <f>'PR-RAS'!E647</f>
        <v>131813.37</v>
      </c>
      <c r="E641" s="2">
        <v>0</v>
      </c>
      <c r="F641" s="2">
        <v>0</v>
      </c>
      <c r="G641" s="3">
        <f t="shared" si="14"/>
        <v>226091.33439999999</v>
      </c>
      <c r="H641" s="3">
        <f t="shared" si="15"/>
        <v>0.39999999999417923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267765</v>
      </c>
      <c r="D643" s="2">
        <f>'PR-RAS'!E649</f>
        <v>514029.73999999993</v>
      </c>
      <c r="E643" s="2">
        <v>0</v>
      </c>
      <c r="F643" s="2">
        <v>0</v>
      </c>
      <c r="G643" s="3">
        <f t="shared" si="14"/>
        <v>831919.31616000005</v>
      </c>
      <c r="H643" s="3">
        <f t="shared" si="15"/>
        <v>0.26000000006752089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106263.24</v>
      </c>
      <c r="D646" s="2">
        <f>'PR-RAS'!E653</f>
        <v>63152.34</v>
      </c>
      <c r="E646" s="2">
        <v>0</v>
      </c>
      <c r="F646" s="2">
        <v>0</v>
      </c>
      <c r="G646" s="3">
        <f t="shared" si="14"/>
        <v>150006.30839999998</v>
      </c>
      <c r="H646" s="3">
        <f t="shared" si="15"/>
        <v>0.58000000000174623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509207.15</v>
      </c>
      <c r="D647" s="2">
        <f>'PR-RAS'!E654</f>
        <v>702750.9</v>
      </c>
      <c r="E647" s="2">
        <v>0</v>
      </c>
      <c r="F647" s="2">
        <v>0</v>
      </c>
      <c r="G647" s="3">
        <f t="shared" si="14"/>
        <v>1236901.9817000001</v>
      </c>
      <c r="H647" s="3">
        <f t="shared" si="15"/>
        <v>0.25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364369.23</v>
      </c>
      <c r="D648" s="2">
        <f>'PR-RAS'!E655</f>
        <v>317054.34000000003</v>
      </c>
      <c r="E648" s="2">
        <v>0</v>
      </c>
      <c r="F648" s="2">
        <v>0</v>
      </c>
      <c r="G648" s="3">
        <f t="shared" si="14"/>
        <v>646015.2077700001</v>
      </c>
      <c r="H648" s="3">
        <f t="shared" si="15"/>
        <v>0.57000000000698492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251101.16000000003</v>
      </c>
      <c r="D649" s="2">
        <f>'PR-RAS'!E656</f>
        <v>448848.89999999997</v>
      </c>
      <c r="E649" s="2">
        <v>0</v>
      </c>
      <c r="F649" s="2">
        <v>0</v>
      </c>
      <c r="G649" s="3">
        <f t="shared" si="14"/>
        <v>744421.72608000005</v>
      </c>
      <c r="H649" s="3">
        <f t="shared" si="15"/>
        <v>0.26000000006752089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6</v>
      </c>
      <c r="E650" s="2">
        <v>0</v>
      </c>
      <c r="F650" s="2">
        <v>0</v>
      </c>
      <c r="G650" s="3">
        <f t="shared" si="14"/>
        <v>11.682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6</v>
      </c>
      <c r="E652" s="2">
        <v>0</v>
      </c>
      <c r="F652" s="2">
        <v>0</v>
      </c>
      <c r="G652" s="3">
        <f t="shared" si="14"/>
        <v>11.067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104</v>
      </c>
      <c r="D655" s="2">
        <f>'PR-RAS'!E662</f>
        <v>218.4</v>
      </c>
      <c r="E655" s="2">
        <v>0</v>
      </c>
      <c r="F655" s="2">
        <v>0</v>
      </c>
      <c r="G655" s="3">
        <f t="shared" si="14"/>
        <v>353.6832</v>
      </c>
      <c r="H655" s="3">
        <f t="shared" si="15"/>
        <v>0.40000000000000568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13645.04</v>
      </c>
      <c r="D657" s="2">
        <f>'PR-RAS'!E664</f>
        <v>7322.78</v>
      </c>
      <c r="E657" s="2">
        <v>0</v>
      </c>
      <c r="F657" s="2">
        <v>0</v>
      </c>
      <c r="G657" s="3">
        <f t="shared" si="16"/>
        <v>18558.633600000001</v>
      </c>
      <c r="H657" s="3">
        <f t="shared" si="17"/>
        <v>0.26000000000112777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16322.96</v>
      </c>
      <c r="D665" s="2">
        <f>'PR-RAS'!E672</f>
        <v>14127.81</v>
      </c>
      <c r="E665" s="2">
        <v>0</v>
      </c>
      <c r="F665" s="2">
        <v>0</v>
      </c>
      <c r="G665" s="3">
        <f t="shared" si="14"/>
        <v>29600.177120000004</v>
      </c>
      <c r="H665" s="3">
        <f t="shared" si="15"/>
        <v>0.23000000000138243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116800.33</v>
      </c>
      <c r="D666" s="2">
        <f>'PR-RAS'!E673</f>
        <v>0</v>
      </c>
      <c r="E666" s="2">
        <v>0</v>
      </c>
      <c r="F666" s="2">
        <v>0</v>
      </c>
      <c r="G666" s="3">
        <f t="shared" si="14"/>
        <v>77672.219450000004</v>
      </c>
      <c r="H666" s="3">
        <f t="shared" si="15"/>
        <v>0.33000000000174623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23328.63</v>
      </c>
      <c r="E667" s="2">
        <v>0</v>
      </c>
      <c r="F667" s="2">
        <v>0</v>
      </c>
      <c r="G667" s="3">
        <f t="shared" si="14"/>
        <v>31073.735160000004</v>
      </c>
      <c r="H667" s="3">
        <f t="shared" si="15"/>
        <v>0.36999999999898137</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24996</v>
      </c>
      <c r="D671" s="2">
        <f>'PR-RAS'!E678</f>
        <v>22552.080000000002</v>
      </c>
      <c r="E671" s="2">
        <v>0</v>
      </c>
      <c r="F671" s="2">
        <v>0</v>
      </c>
      <c r="G671" s="3">
        <f t="shared" si="14"/>
        <v>46967.107200000006</v>
      </c>
      <c r="H671" s="3">
        <f t="shared" si="15"/>
        <v>8.000000000174623E-2</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176012.58</v>
      </c>
      <c r="E699" s="2">
        <v>0</v>
      </c>
      <c r="F699" s="2">
        <v>0</v>
      </c>
      <c r="G699" s="3">
        <f t="shared" si="14"/>
        <v>245713.56167999996</v>
      </c>
      <c r="H699" s="3">
        <f t="shared" si="15"/>
        <v>0.42000000001280569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11.06</v>
      </c>
      <c r="E715" s="2">
        <v>0</v>
      </c>
      <c r="F715" s="2">
        <v>0</v>
      </c>
      <c r="G715" s="3">
        <f t="shared" ref="G715:G716" si="22">(B715/1000)*(C715*1+D715*2)</f>
        <v>15.79368</v>
      </c>
      <c r="H715" s="3">
        <f t="shared" ref="H715:H716" si="23">ABS(C715-ROUND(C715,0))+ABS(D715-ROUND(D715,0))</f>
        <v>6.0000000000000497E-2</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3555</v>
      </c>
      <c r="D727" s="2">
        <f>'PR-RAS'!E734</f>
        <v>3225</v>
      </c>
      <c r="E727" s="2">
        <v>0</v>
      </c>
      <c r="F727" s="2">
        <v>0</v>
      </c>
      <c r="G727" s="3">
        <f t="shared" si="14"/>
        <v>7263.63</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1201.9100000000001</v>
      </c>
      <c r="D731" s="2">
        <f>'PR-RAS'!E738</f>
        <v>2247.06</v>
      </c>
      <c r="E731" s="2">
        <v>0</v>
      </c>
      <c r="F731" s="2">
        <v>0</v>
      </c>
      <c r="G731" s="3">
        <f t="shared" si="14"/>
        <v>4158.1018999999997</v>
      </c>
      <c r="H731" s="3">
        <f t="shared" si="15"/>
        <v>0.14999999999986358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9669.3799999999992</v>
      </c>
      <c r="D734" s="2">
        <f>'PR-RAS'!E741</f>
        <v>9139.26</v>
      </c>
      <c r="E734" s="2">
        <v>0</v>
      </c>
      <c r="F734" s="2">
        <v>0</v>
      </c>
      <c r="G734" s="3">
        <f t="shared" si="14"/>
        <v>20485.810700000002</v>
      </c>
      <c r="H734" s="3">
        <f t="shared" si="15"/>
        <v>0.63999999999941792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2022.33</v>
      </c>
      <c r="D775" s="2">
        <f>'PR-RAS'!E782</f>
        <v>1243.99</v>
      </c>
      <c r="E775" s="2">
        <v>0</v>
      </c>
      <c r="F775" s="2">
        <v>0</v>
      </c>
      <c r="G775" s="3">
        <f t="shared" si="14"/>
        <v>3490.9799399999997</v>
      </c>
      <c r="H775" s="3">
        <f t="shared" si="15"/>
        <v>0.33999999999991815</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864.14</v>
      </c>
      <c r="D777" s="2">
        <f>'PR-RAS'!E784</f>
        <v>887.5</v>
      </c>
      <c r="E777" s="2">
        <v>0</v>
      </c>
      <c r="F777" s="2">
        <v>0</v>
      </c>
      <c r="G777" s="3">
        <f t="shared" si="14"/>
        <v>2047.97264</v>
      </c>
      <c r="H777" s="3">
        <f t="shared" si="15"/>
        <v>0.63999999999998636</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4880</v>
      </c>
      <c r="D836" s="2">
        <f>'PR-RAS'!E843</f>
        <v>5280</v>
      </c>
      <c r="E836" s="2">
        <v>0</v>
      </c>
      <c r="F836" s="2">
        <v>0</v>
      </c>
      <c r="G836" s="3">
        <f t="shared" si="14"/>
        <v>12892.4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1450</v>
      </c>
      <c r="D843" s="2">
        <f>'PR-RAS'!E850</f>
        <v>720</v>
      </c>
      <c r="E843" s="2">
        <v>0</v>
      </c>
      <c r="F843" s="2">
        <v>0</v>
      </c>
      <c r="G843" s="3">
        <f t="shared" si="34"/>
        <v>2433.38</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3075.8</v>
      </c>
      <c r="D845" s="2">
        <f>'PR-RAS'!E852</f>
        <v>3250</v>
      </c>
      <c r="E845" s="2">
        <v>0</v>
      </c>
      <c r="F845" s="2">
        <v>0</v>
      </c>
      <c r="G845" s="3">
        <f t="shared" si="34"/>
        <v>8081.9751999999989</v>
      </c>
      <c r="H845" s="3">
        <f t="shared" si="35"/>
        <v>0.1999999999998181</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59642.09</v>
      </c>
      <c r="D848" s="2">
        <f>'PR-RAS'!E855</f>
        <v>83983.44</v>
      </c>
      <c r="E848" s="2">
        <v>0</v>
      </c>
      <c r="F848" s="2">
        <v>0</v>
      </c>
      <c r="G848" s="3">
        <f t="shared" si="34"/>
        <v>192784.79759</v>
      </c>
      <c r="H848" s="3">
        <f t="shared" si="35"/>
        <v>0.52999999999883585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496.49</v>
      </c>
      <c r="D850" s="2">
        <f>'PR-RAS'!E857</f>
        <v>0</v>
      </c>
      <c r="E850" s="2">
        <v>0</v>
      </c>
      <c r="F850" s="2">
        <v>0</v>
      </c>
      <c r="G850" s="3">
        <f t="shared" si="34"/>
        <v>421.52001000000001</v>
      </c>
      <c r="H850" s="3">
        <f t="shared" si="35"/>
        <v>0.49000000000000909</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20138.27</v>
      </c>
      <c r="D1581" s="7"/>
      <c r="E1581" s="7">
        <v>0</v>
      </c>
      <c r="F1581" s="7">
        <v>0</v>
      </c>
      <c r="G1581" s="8">
        <f t="shared" ref="G1581:G1685" si="70">B1581/1000*C1581</f>
        <v>20.138270000000002</v>
      </c>
      <c r="H1581" s="8">
        <f t="shared" ref="H1581:H1685" si="71">ABS(C1581-ROUND(C1581,0))</f>
        <v>0.27000000000043656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211896.63</v>
      </c>
      <c r="D1582" s="2">
        <v>0</v>
      </c>
      <c r="E1582" s="2">
        <v>0</v>
      </c>
      <c r="F1582" s="2">
        <v>0</v>
      </c>
      <c r="G1582" s="3">
        <f t="shared" si="70"/>
        <v>423.79326000000003</v>
      </c>
      <c r="H1582" s="3">
        <f t="shared" si="71"/>
        <v>0.36999999999534339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166294.35</v>
      </c>
      <c r="D1584" s="2">
        <v>0</v>
      </c>
      <c r="E1584" s="2">
        <v>0</v>
      </c>
      <c r="F1584" s="2">
        <v>0</v>
      </c>
      <c r="G1584" s="3">
        <f t="shared" si="70"/>
        <v>665.17740000000003</v>
      </c>
      <c r="H1584" s="3">
        <f t="shared" si="71"/>
        <v>0.35000000000582077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64497.72</v>
      </c>
      <c r="D1585" s="2">
        <v>0</v>
      </c>
      <c r="E1585" s="2">
        <v>0</v>
      </c>
      <c r="F1585" s="2">
        <v>0</v>
      </c>
      <c r="G1585" s="3">
        <f t="shared" si="70"/>
        <v>322.48860000000002</v>
      </c>
      <c r="H1585" s="3">
        <f t="shared" si="71"/>
        <v>0.27999999999883585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96085.91</v>
      </c>
      <c r="D1586" s="2">
        <v>0</v>
      </c>
      <c r="E1586" s="2">
        <v>0</v>
      </c>
      <c r="F1586" s="2">
        <v>0</v>
      </c>
      <c r="G1586" s="3">
        <f t="shared" si="70"/>
        <v>576.51546000000008</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715.72</v>
      </c>
      <c r="D1587" s="2">
        <v>0</v>
      </c>
      <c r="E1587" s="2">
        <v>0</v>
      </c>
      <c r="F1587" s="2">
        <v>0</v>
      </c>
      <c r="G1587" s="3">
        <f t="shared" si="70"/>
        <v>5.01004</v>
      </c>
      <c r="H1587" s="3">
        <f t="shared" si="71"/>
        <v>0.27999999999997272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2580</v>
      </c>
      <c r="D1590" s="2">
        <v>0</v>
      </c>
      <c r="E1590" s="2">
        <v>0</v>
      </c>
      <c r="F1590" s="2">
        <v>0</v>
      </c>
      <c r="G1590" s="3">
        <f t="shared" si="70"/>
        <v>25.8</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2415</v>
      </c>
      <c r="D1592" s="2">
        <v>0</v>
      </c>
      <c r="E1592" s="2">
        <v>0</v>
      </c>
      <c r="F1592" s="2">
        <v>0</v>
      </c>
      <c r="G1592" s="3">
        <f t="shared" si="70"/>
        <v>28.98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22221.55</v>
      </c>
      <c r="D1593" s="2">
        <v>0</v>
      </c>
      <c r="E1593" s="2">
        <v>0</v>
      </c>
      <c r="F1593" s="2">
        <v>0</v>
      </c>
      <c r="G1593" s="3">
        <f t="shared" si="70"/>
        <v>288.88014999999996</v>
      </c>
      <c r="H1593" s="3">
        <f t="shared" si="71"/>
        <v>0.4500000000007276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23380.73</v>
      </c>
      <c r="D1600" s="2">
        <v>0</v>
      </c>
      <c r="E1600" s="2">
        <v>0</v>
      </c>
      <c r="F1600" s="2">
        <v>0</v>
      </c>
      <c r="G1600" s="3">
        <f>B1600/1000*C1600</f>
        <v>467.6146</v>
      </c>
      <c r="H1600" s="3">
        <f>ABS(C1600-ROUND(C1600,0))</f>
        <v>0.27000000000043656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208178.28999999998</v>
      </c>
      <c r="D1601" s="2">
        <v>0</v>
      </c>
      <c r="E1601" s="2">
        <v>0</v>
      </c>
      <c r="F1601" s="2">
        <v>0</v>
      </c>
      <c r="G1601" s="3">
        <f t="shared" si="70"/>
        <v>4371.7440900000001</v>
      </c>
      <c r="H1601" s="3">
        <f t="shared" si="71"/>
        <v>0.28999999997904524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168076.03</v>
      </c>
      <c r="D1603" s="2">
        <v>0</v>
      </c>
      <c r="E1603" s="2">
        <v>0</v>
      </c>
      <c r="F1603" s="2">
        <v>0</v>
      </c>
      <c r="G1603" s="3">
        <f t="shared" si="70"/>
        <v>3865.7486899999999</v>
      </c>
      <c r="H1603" s="3">
        <f t="shared" si="71"/>
        <v>2.9999999998835847E-2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63455.54</v>
      </c>
      <c r="D1604" s="2">
        <v>0</v>
      </c>
      <c r="E1604" s="2">
        <v>0</v>
      </c>
      <c r="F1604" s="2">
        <v>0</v>
      </c>
      <c r="G1604" s="3">
        <f t="shared" si="70"/>
        <v>1522.9329600000001</v>
      </c>
      <c r="H1604" s="3">
        <f t="shared" si="71"/>
        <v>0.45999999999912689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98814.04</v>
      </c>
      <c r="D1605" s="2">
        <v>0</v>
      </c>
      <c r="E1605" s="2">
        <v>0</v>
      </c>
      <c r="F1605" s="2">
        <v>0</v>
      </c>
      <c r="G1605" s="3">
        <f t="shared" si="70"/>
        <v>2470.3510000000001</v>
      </c>
      <c r="H1605" s="3">
        <f t="shared" si="71"/>
        <v>3.9999999993597157E-2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711.45</v>
      </c>
      <c r="D1606" s="2">
        <v>0</v>
      </c>
      <c r="E1606" s="2">
        <v>0</v>
      </c>
      <c r="F1606" s="2">
        <v>0</v>
      </c>
      <c r="G1606" s="3">
        <f t="shared" si="70"/>
        <v>18.497700000000002</v>
      </c>
      <c r="H1606" s="3">
        <f t="shared" si="71"/>
        <v>0.45000000000004547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2680</v>
      </c>
      <c r="D1609" s="2">
        <v>0</v>
      </c>
      <c r="E1609" s="2">
        <v>0</v>
      </c>
      <c r="F1609" s="2">
        <v>0</v>
      </c>
      <c r="G1609" s="3">
        <f t="shared" si="70"/>
        <v>77.72</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2415</v>
      </c>
      <c r="D1611" s="2">
        <v>0</v>
      </c>
      <c r="E1611" s="2">
        <v>0</v>
      </c>
      <c r="F1611" s="2">
        <v>0</v>
      </c>
      <c r="G1611" s="3">
        <f t="shared" si="70"/>
        <v>74.864999999999995</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22221.55</v>
      </c>
      <c r="D1612" s="2">
        <v>0</v>
      </c>
      <c r="E1612" s="2">
        <v>0</v>
      </c>
      <c r="F1612" s="2">
        <v>0</v>
      </c>
      <c r="G1612" s="3">
        <f t="shared" si="70"/>
        <v>711.08960000000002</v>
      </c>
      <c r="H1612" s="3">
        <f t="shared" si="71"/>
        <v>0.4500000000007276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17880.71</v>
      </c>
      <c r="D1619" s="2">
        <v>0</v>
      </c>
      <c r="E1619" s="2">
        <v>0</v>
      </c>
      <c r="F1619" s="2">
        <v>0</v>
      </c>
      <c r="G1619" s="3">
        <f>B1619/1000*C1619</f>
        <v>697.34768999999994</v>
      </c>
      <c r="H1619" s="3">
        <f>ABS(C1619-ROUND(C1619,0))</f>
        <v>0.29000000000087311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23856.610000000015</v>
      </c>
      <c r="D1620" s="2">
        <v>0</v>
      </c>
      <c r="E1620" s="2">
        <v>0</v>
      </c>
      <c r="F1620" s="2">
        <v>0</v>
      </c>
      <c r="G1620" s="3">
        <f t="shared" si="70"/>
        <v>954.26440000000059</v>
      </c>
      <c r="H1620" s="3">
        <f t="shared" si="71"/>
        <v>0.38999999998486601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23856.609999999997</v>
      </c>
      <c r="D1680" s="2">
        <v>0</v>
      </c>
      <c r="E1680" s="2">
        <v>0</v>
      </c>
      <c r="F1680" s="2">
        <v>0</v>
      </c>
      <c r="G1680" s="3">
        <f t="shared" si="70"/>
        <v>2385.6609999999996</v>
      </c>
      <c r="H1680" s="3">
        <f t="shared" si="71"/>
        <v>0.3900000000030559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16908.919999999998</v>
      </c>
      <c r="D1682" s="2">
        <v>0</v>
      </c>
      <c r="E1682" s="2">
        <v>0</v>
      </c>
      <c r="F1682" s="2">
        <v>0</v>
      </c>
      <c r="G1682" s="3">
        <f t="shared" si="70"/>
        <v>1724.7098399999998</v>
      </c>
      <c r="H1682" s="3">
        <f t="shared" si="71"/>
        <v>8.000000000174623E-2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6947.69</v>
      </c>
      <c r="D1685" s="14">
        <v>0</v>
      </c>
      <c r="E1685" s="14">
        <v>0</v>
      </c>
      <c r="F1685" s="14">
        <v>0</v>
      </c>
      <c r="G1685" s="15">
        <f t="shared" si="70"/>
        <v>729.50744999999995</v>
      </c>
      <c r="H1685" s="15">
        <f t="shared" si="71"/>
        <v>0.31000000000040018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27907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547423.89</v>
      </c>
      <c r="I17" s="275">
        <f>'PR-RAS'!E6</f>
        <v>687891.67999999993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250010.77000000002</v>
      </c>
      <c r="I18" s="275">
        <f>'PR-RAS'!E152</f>
        <v>287549.76</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267765</v>
      </c>
      <c r="I19" s="275">
        <f>'PR-RAS'!E649</f>
        <v>514029.73999999993</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20138.27</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23856.610000000015</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23856.609999999997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481" zoomScaleNormal="100" workbookViewId="0">
      <selection activeCell="E642" sqref="E6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547423.89</v>
      </c>
      <c r="E6" s="60">
        <f>E7+E43+E49+E82+E106+E125+E134+E140</f>
        <v>687891.67999999993</v>
      </c>
      <c r="F6" s="45">
        <f t="shared" ref="F6:F132" si="0">IF(D6&lt;&gt;0,IF(E6/D6&gt;=100,"&gt;&gt;100",E6/D6*100),"-")</f>
        <v>125.65978441313548</v>
      </c>
    </row>
    <row r="7" spans="1:24" ht="12.75" customHeight="1" x14ac:dyDescent="0.2">
      <c r="A7" s="63">
        <v>61</v>
      </c>
      <c r="B7" s="220" t="s">
        <v>17</v>
      </c>
      <c r="C7" s="247" t="s">
        <v>18</v>
      </c>
      <c r="D7" s="60">
        <f>D8+D17+D23+D29+D36+D39</f>
        <v>158187.14000000001</v>
      </c>
      <c r="E7" s="60">
        <f>E8+E17+E23+E29+E36+E39</f>
        <v>183869.77999999994</v>
      </c>
      <c r="F7" s="45">
        <f t="shared" si="0"/>
        <v>116.23560549865172</v>
      </c>
    </row>
    <row r="8" spans="1:24" ht="12.75" customHeight="1" x14ac:dyDescent="0.2">
      <c r="A8" s="63">
        <v>611</v>
      </c>
      <c r="B8" s="220" t="s">
        <v>19</v>
      </c>
      <c r="C8" s="247" t="s">
        <v>20</v>
      </c>
      <c r="D8" s="60">
        <f>SUM(D9:D14)-D15-D16</f>
        <v>143842.88</v>
      </c>
      <c r="E8" s="60">
        <f>SUM(E9:E14)-E15-E16</f>
        <v>175552.54999999996</v>
      </c>
      <c r="F8" s="45">
        <f t="shared" si="0"/>
        <v>122.04465733722792</v>
      </c>
    </row>
    <row r="9" spans="1:24" ht="12.75" customHeight="1" x14ac:dyDescent="0.2">
      <c r="A9" s="63">
        <v>6111</v>
      </c>
      <c r="B9" s="65" t="s">
        <v>21</v>
      </c>
      <c r="C9" s="247" t="s">
        <v>22</v>
      </c>
      <c r="D9" s="194">
        <v>152827.04999999999</v>
      </c>
      <c r="E9" s="194">
        <v>174264.06</v>
      </c>
      <c r="F9" s="45">
        <f t="shared" si="0"/>
        <v>114.02697362803247</v>
      </c>
    </row>
    <row r="10" spans="1:24" ht="12.75" customHeight="1" x14ac:dyDescent="0.2">
      <c r="A10" s="63">
        <v>6112</v>
      </c>
      <c r="B10" s="65" t="s">
        <v>23</v>
      </c>
      <c r="C10" s="247" t="s">
        <v>24</v>
      </c>
      <c r="D10" s="194">
        <v>23495.39</v>
      </c>
      <c r="E10" s="194">
        <v>24823.68</v>
      </c>
      <c r="F10" s="45">
        <f t="shared" si="0"/>
        <v>105.65340690237532</v>
      </c>
    </row>
    <row r="11" spans="1:24" ht="12.75" customHeight="1" x14ac:dyDescent="0.2">
      <c r="A11" s="63">
        <v>6113</v>
      </c>
      <c r="B11" s="65" t="s">
        <v>25</v>
      </c>
      <c r="C11" s="247" t="s">
        <v>26</v>
      </c>
      <c r="D11" s="194">
        <v>4231.66</v>
      </c>
      <c r="E11" s="194">
        <v>4907.91</v>
      </c>
      <c r="F11" s="45">
        <f t="shared" si="0"/>
        <v>115.98072623982078</v>
      </c>
    </row>
    <row r="12" spans="1:24" ht="12.75" customHeight="1" x14ac:dyDescent="0.2">
      <c r="A12" s="63">
        <v>6114</v>
      </c>
      <c r="B12" s="65" t="s">
        <v>27</v>
      </c>
      <c r="C12" s="247" t="s">
        <v>28</v>
      </c>
      <c r="D12" s="194">
        <v>2730.34</v>
      </c>
      <c r="E12" s="194">
        <v>708.09</v>
      </c>
      <c r="F12" s="45">
        <f t="shared" si="0"/>
        <v>25.934132745372374</v>
      </c>
    </row>
    <row r="13" spans="1:24" ht="12.75" customHeight="1" x14ac:dyDescent="0.2">
      <c r="A13" s="63">
        <v>6115</v>
      </c>
      <c r="B13" s="65" t="s">
        <v>29</v>
      </c>
      <c r="C13" s="247" t="s">
        <v>30</v>
      </c>
      <c r="D13" s="194">
        <v>25844.43</v>
      </c>
      <c r="E13" s="194">
        <v>36136.67</v>
      </c>
      <c r="F13" s="45">
        <f t="shared" si="0"/>
        <v>139.8238227734177</v>
      </c>
    </row>
    <row r="14" spans="1:24" ht="12.75" customHeight="1" x14ac:dyDescent="0.2">
      <c r="A14" s="63">
        <v>6116</v>
      </c>
      <c r="B14" s="65" t="s">
        <v>31</v>
      </c>
      <c r="C14" s="247" t="s">
        <v>32</v>
      </c>
      <c r="D14" s="194">
        <v>1299.31</v>
      </c>
      <c r="E14" s="194">
        <v>1220.24</v>
      </c>
      <c r="F14" s="45">
        <f t="shared" si="0"/>
        <v>93.914462291523975</v>
      </c>
    </row>
    <row r="15" spans="1:24" ht="12.75" customHeight="1" x14ac:dyDescent="0.2">
      <c r="A15" s="63">
        <v>6117</v>
      </c>
      <c r="B15" s="220" t="s">
        <v>33</v>
      </c>
      <c r="C15" s="247" t="s">
        <v>34</v>
      </c>
      <c r="D15" s="194">
        <v>66585.3</v>
      </c>
      <c r="E15" s="194">
        <v>66508.100000000006</v>
      </c>
      <c r="F15" s="45">
        <f t="shared" si="0"/>
        <v>99.884058493391194</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13749.04</v>
      </c>
      <c r="E23" s="60">
        <f t="shared" si="2"/>
        <v>7541.1799999999994</v>
      </c>
      <c r="F23" s="45">
        <f t="shared" si="0"/>
        <v>54.848774896283658</v>
      </c>
    </row>
    <row r="24" spans="1:6" ht="12.75" customHeight="1" x14ac:dyDescent="0.2">
      <c r="A24" s="63">
        <v>6131</v>
      </c>
      <c r="B24" s="65" t="s">
        <v>51</v>
      </c>
      <c r="C24" s="247" t="s">
        <v>52</v>
      </c>
      <c r="D24" s="194">
        <v>104</v>
      </c>
      <c r="E24" s="194">
        <v>218.4</v>
      </c>
      <c r="F24" s="45">
        <f t="shared" si="0"/>
        <v>210</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13645.04</v>
      </c>
      <c r="E27" s="194">
        <v>7322.78</v>
      </c>
      <c r="F27" s="45">
        <f t="shared" si="0"/>
        <v>53.666240626630625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595.22</v>
      </c>
      <c r="E29" s="60">
        <f>SUM(E30:E35)</f>
        <v>776.05</v>
      </c>
      <c r="F29" s="45">
        <f t="shared" si="0"/>
        <v>130.3803635630523</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595.22</v>
      </c>
      <c r="E31" s="194">
        <v>776.05</v>
      </c>
      <c r="F31" s="45">
        <f t="shared" si="0"/>
        <v>130.3803635630523</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296297.07</v>
      </c>
      <c r="E49" s="60">
        <f>E50+E53+E58+E61+E64+E68+E71+E74+E77</f>
        <v>374622.48</v>
      </c>
      <c r="F49" s="45">
        <f t="shared" si="0"/>
        <v>126.43475684724118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133123.29</v>
      </c>
      <c r="E58" s="60">
        <f t="shared" si="9"/>
        <v>37456.44</v>
      </c>
      <c r="F58" s="45">
        <f t="shared" si="0"/>
        <v>28.136654375053382</v>
      </c>
    </row>
    <row r="59" spans="1:6" ht="24" x14ac:dyDescent="0.2">
      <c r="A59" s="63">
        <v>6331</v>
      </c>
      <c r="B59" s="65" t="s">
        <v>121</v>
      </c>
      <c r="C59" s="247" t="s">
        <v>122</v>
      </c>
      <c r="D59" s="194">
        <v>16322.96</v>
      </c>
      <c r="E59" s="194">
        <v>14127.81</v>
      </c>
      <c r="F59" s="45">
        <f t="shared" si="0"/>
        <v>86.551765121031977</v>
      </c>
    </row>
    <row r="60" spans="1:6" ht="24" x14ac:dyDescent="0.2">
      <c r="A60" s="63">
        <v>6332</v>
      </c>
      <c r="B60" s="65" t="s">
        <v>123</v>
      </c>
      <c r="C60" s="247" t="s">
        <v>124</v>
      </c>
      <c r="D60" s="194">
        <v>116800.33</v>
      </c>
      <c r="E60" s="194">
        <v>23328.63</v>
      </c>
      <c r="F60" s="45">
        <f t="shared" si="0"/>
        <v>19.973085692480495</v>
      </c>
    </row>
    <row r="61" spans="1:6" ht="12.75" customHeight="1" x14ac:dyDescent="0.2">
      <c r="A61" s="63">
        <v>634</v>
      </c>
      <c r="B61" s="65" t="s">
        <v>125</v>
      </c>
      <c r="C61" s="247" t="s">
        <v>126</v>
      </c>
      <c r="D61" s="60">
        <f t="shared" ref="D61:E61" si="10">SUM(D62:D63)</f>
        <v>24996</v>
      </c>
      <c r="E61" s="60">
        <f t="shared" si="10"/>
        <v>22552.080000000002</v>
      </c>
      <c r="F61" s="45">
        <f t="shared" si="0"/>
        <v>90.222755640902548</v>
      </c>
    </row>
    <row r="62" spans="1:6" ht="12.75" customHeight="1" x14ac:dyDescent="0.2">
      <c r="A62" s="63">
        <v>6341</v>
      </c>
      <c r="B62" s="65" t="s">
        <v>127</v>
      </c>
      <c r="C62" s="247" t="s">
        <v>128</v>
      </c>
      <c r="D62" s="194">
        <v>24996</v>
      </c>
      <c r="E62" s="194">
        <v>22552.080000000002</v>
      </c>
      <c r="F62" s="45">
        <f t="shared" si="0"/>
        <v>90.222755640902548</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138177.78</v>
      </c>
      <c r="E64" s="60">
        <f>SUM(E65:E67)</f>
        <v>138601.38</v>
      </c>
      <c r="F64" s="45">
        <f t="shared" si="0"/>
        <v>100.30656159043806</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138177.78</v>
      </c>
      <c r="E67" s="192">
        <v>138601.38</v>
      </c>
      <c r="F67" s="71">
        <f t="shared" si="0"/>
        <v>100.30656159043806</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176012.58</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176012.58</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76087.48</v>
      </c>
      <c r="E82" s="60">
        <f t="shared" si="15"/>
        <v>109188.19</v>
      </c>
      <c r="F82" s="45">
        <f t="shared" si="0"/>
        <v>143.50349098169636</v>
      </c>
    </row>
    <row r="83" spans="1:6" ht="12.75" customHeight="1" x14ac:dyDescent="0.2">
      <c r="A83" s="63">
        <v>641</v>
      </c>
      <c r="B83" s="64" t="s">
        <v>169</v>
      </c>
      <c r="C83" s="247" t="s">
        <v>170</v>
      </c>
      <c r="D83" s="60">
        <f t="shared" ref="D83:E83" si="16">SUM(D84:D90)</f>
        <v>9.35</v>
      </c>
      <c r="E83" s="60">
        <f t="shared" si="16"/>
        <v>16.62</v>
      </c>
      <c r="F83" s="45">
        <f t="shared" si="0"/>
        <v>177.75401069518719</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9.35</v>
      </c>
      <c r="E85" s="194">
        <v>16.62</v>
      </c>
      <c r="F85" s="45">
        <f t="shared" si="0"/>
        <v>177.75401069518719</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76078.12999999999</v>
      </c>
      <c r="E91" s="60">
        <f t="shared" si="17"/>
        <v>109171.57</v>
      </c>
      <c r="F91" s="45">
        <f t="shared" si="0"/>
        <v>143.49928159380366</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5899.78</v>
      </c>
      <c r="E93" s="194">
        <v>6144.66</v>
      </c>
      <c r="F93" s="45">
        <f t="shared" si="0"/>
        <v>104.15066324507016</v>
      </c>
    </row>
    <row r="94" spans="1:6" ht="12.75" customHeight="1" x14ac:dyDescent="0.2">
      <c r="A94" s="63">
        <v>6423</v>
      </c>
      <c r="B94" s="64" t="s">
        <v>191</v>
      </c>
      <c r="C94" s="247" t="s">
        <v>192</v>
      </c>
      <c r="D94" s="194">
        <v>70133.56</v>
      </c>
      <c r="E94" s="194">
        <v>102898.97</v>
      </c>
      <c r="F94" s="45">
        <f t="shared" si="0"/>
        <v>146.71858950265749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44.79</v>
      </c>
      <c r="E97" s="194">
        <v>127.94</v>
      </c>
      <c r="F97" s="45">
        <f t="shared" si="0"/>
        <v>285.64411699039965</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16361.49</v>
      </c>
      <c r="E106" s="332">
        <f>E107+E112+E120+E124</f>
        <v>19913.5</v>
      </c>
      <c r="F106" s="71">
        <f t="shared" si="0"/>
        <v>121.70957535041124</v>
      </c>
    </row>
    <row r="107" spans="1:6" ht="12.75" customHeight="1" x14ac:dyDescent="0.2">
      <c r="A107" s="63">
        <v>651</v>
      </c>
      <c r="B107" s="64" t="s">
        <v>217</v>
      </c>
      <c r="C107" s="247" t="s">
        <v>218</v>
      </c>
      <c r="D107" s="60">
        <f t="shared" ref="D107:E107" si="19">SUM(D108:D111)</f>
        <v>4091.63</v>
      </c>
      <c r="E107" s="60">
        <f t="shared" si="19"/>
        <v>4105.42</v>
      </c>
      <c r="F107" s="45">
        <f t="shared" si="0"/>
        <v>100.33702949680202</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4091.63</v>
      </c>
      <c r="E109" s="194">
        <v>4094.36</v>
      </c>
      <c r="F109" s="45">
        <f t="shared" si="0"/>
        <v>100.06672157550902</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v>11.06</v>
      </c>
      <c r="F111" s="45" t="str">
        <f t="shared" si="0"/>
        <v>-</v>
      </c>
    </row>
    <row r="112" spans="1:6" ht="12.75" customHeight="1" x14ac:dyDescent="0.2">
      <c r="A112" s="63">
        <v>652</v>
      </c>
      <c r="B112" s="64" t="s">
        <v>227</v>
      </c>
      <c r="C112" s="247" t="s">
        <v>228</v>
      </c>
      <c r="D112" s="60">
        <f t="shared" ref="D112:E112" si="20">SUM(D113:D119)</f>
        <v>1817.98</v>
      </c>
      <c r="E112" s="60">
        <f t="shared" si="20"/>
        <v>607.22</v>
      </c>
      <c r="F112" s="45">
        <f t="shared" si="0"/>
        <v>33.400807489631354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1817.98</v>
      </c>
      <c r="E115" s="194">
        <v>600.5</v>
      </c>
      <c r="F115" s="45">
        <f t="shared" si="0"/>
        <v>33.031166459476999</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v>6.72</v>
      </c>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10451.879999999999</v>
      </c>
      <c r="E120" s="60">
        <f t="shared" si="21"/>
        <v>15200.86</v>
      </c>
      <c r="F120" s="45">
        <f t="shared" si="0"/>
        <v>145.43661044711575</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10451.879999999999</v>
      </c>
      <c r="E122" s="194">
        <v>15200.86</v>
      </c>
      <c r="F122" s="45">
        <f t="shared" si="0"/>
        <v>145.43661044711575</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490.71</v>
      </c>
      <c r="E140" s="60">
        <f t="shared" si="28"/>
        <v>297.73</v>
      </c>
      <c r="F140" s="45">
        <f t="shared" si="26"/>
        <v>60.673310101689395</v>
      </c>
    </row>
    <row r="141" spans="1:6" ht="12.75" customHeight="1" x14ac:dyDescent="0.2">
      <c r="A141" s="63">
        <v>681</v>
      </c>
      <c r="B141" s="65" t="s">
        <v>285</v>
      </c>
      <c r="C141" s="247" t="s">
        <v>286</v>
      </c>
      <c r="D141" s="60">
        <f t="shared" ref="D141:E141" si="29">SUM(D142:D150)</f>
        <v>0</v>
      </c>
      <c r="E141" s="60">
        <f t="shared" si="29"/>
        <v>100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v>100</v>
      </c>
      <c r="F150" s="45" t="str">
        <f t="shared" si="26"/>
        <v>-</v>
      </c>
    </row>
    <row r="151" spans="1:6" ht="12.75" customHeight="1" x14ac:dyDescent="0.2">
      <c r="A151" s="63">
        <v>683</v>
      </c>
      <c r="B151" s="64" t="s">
        <v>305</v>
      </c>
      <c r="C151" s="247" t="s">
        <v>306</v>
      </c>
      <c r="D151" s="194">
        <v>490.71</v>
      </c>
      <c r="E151" s="194">
        <v>197.73</v>
      </c>
      <c r="F151" s="45">
        <f t="shared" si="26"/>
        <v>40.294675062664304</v>
      </c>
    </row>
    <row r="152" spans="1:6" ht="12.75" customHeight="1" x14ac:dyDescent="0.2">
      <c r="A152" s="63">
        <v>3</v>
      </c>
      <c r="B152" s="64" t="s">
        <v>307</v>
      </c>
      <c r="C152" s="247" t="s">
        <v>13</v>
      </c>
      <c r="D152" s="60">
        <f>D153+D164+D202+D221+D230+D262+D273</f>
        <v>250010.77000000002</v>
      </c>
      <c r="E152" s="60">
        <f>E153+E164+E202+E221+E230+E262+E273</f>
        <v>287549.76</v>
      </c>
      <c r="F152" s="45">
        <f t="shared" si="26"/>
        <v>115.01494915599035</v>
      </c>
    </row>
    <row r="153" spans="1:6" ht="12.75" customHeight="1" x14ac:dyDescent="0.2">
      <c r="A153" s="63">
        <v>31</v>
      </c>
      <c r="B153" s="64" t="s">
        <v>308</v>
      </c>
      <c r="C153" s="247" t="s">
        <v>309</v>
      </c>
      <c r="D153" s="60">
        <f t="shared" ref="D153:E153" si="30">D154+D159+D160</f>
        <v>61633.53</v>
      </c>
      <c r="E153" s="60">
        <f t="shared" si="30"/>
        <v>62694.659999999996</v>
      </c>
      <c r="F153" s="45">
        <f t="shared" si="26"/>
        <v>101.72167649654335</v>
      </c>
    </row>
    <row r="154" spans="1:6" ht="12.75" customHeight="1" x14ac:dyDescent="0.2">
      <c r="A154" s="63">
        <v>311</v>
      </c>
      <c r="B154" s="64" t="s">
        <v>310</v>
      </c>
      <c r="C154" s="247" t="s">
        <v>311</v>
      </c>
      <c r="D154" s="60">
        <f t="shared" ref="D154:E154" si="31">SUM(D155:D158)</f>
        <v>50543.8</v>
      </c>
      <c r="E154" s="60">
        <f t="shared" si="31"/>
        <v>51406.13</v>
      </c>
      <c r="F154" s="45">
        <f t="shared" si="26"/>
        <v>101.70610440845364</v>
      </c>
    </row>
    <row r="155" spans="1:6" ht="12.75" customHeight="1" x14ac:dyDescent="0.2">
      <c r="A155" s="63">
        <v>3111</v>
      </c>
      <c r="B155" s="64" t="s">
        <v>312</v>
      </c>
      <c r="C155" s="247" t="s">
        <v>313</v>
      </c>
      <c r="D155" s="194">
        <v>50543.8</v>
      </c>
      <c r="E155" s="194">
        <v>51406.13</v>
      </c>
      <c r="F155" s="45">
        <f t="shared" si="26"/>
        <v>101.70610440845364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2750</v>
      </c>
      <c r="E159" s="194">
        <v>2500</v>
      </c>
      <c r="F159" s="45">
        <f t="shared" si="26"/>
        <v>90.909090909090907</v>
      </c>
    </row>
    <row r="160" spans="1:6" ht="12.75" customHeight="1" x14ac:dyDescent="0.2">
      <c r="A160" s="63">
        <v>313</v>
      </c>
      <c r="B160" s="65" t="s">
        <v>322</v>
      </c>
      <c r="C160" s="247" t="s">
        <v>323</v>
      </c>
      <c r="D160" s="60">
        <f t="shared" ref="D160:E160" si="32">SUM(D161:D163)</f>
        <v>8339.73</v>
      </c>
      <c r="E160" s="60">
        <f t="shared" si="32"/>
        <v>8788.5300000000007</v>
      </c>
      <c r="F160" s="45">
        <f t="shared" si="26"/>
        <v>105.38146918425417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8339.73</v>
      </c>
      <c r="E162" s="194">
        <v>8788.5300000000007</v>
      </c>
      <c r="F162" s="45">
        <f t="shared" si="26"/>
        <v>105.38146918425417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79374.25</v>
      </c>
      <c r="E164" s="60">
        <f>E165+E170+E178+E188+E189+E194</f>
        <v>98559.25</v>
      </c>
      <c r="F164" s="45">
        <f t="shared" si="26"/>
        <v>124.17030712101216</v>
      </c>
    </row>
    <row r="165" spans="1:6" ht="12.75" customHeight="1" x14ac:dyDescent="0.2">
      <c r="A165" s="63">
        <v>321</v>
      </c>
      <c r="B165" s="64" t="s">
        <v>332</v>
      </c>
      <c r="C165" s="247" t="s">
        <v>333</v>
      </c>
      <c r="D165" s="60">
        <f t="shared" ref="D165:E165" si="33">SUM(D166:D169)</f>
        <v>6555</v>
      </c>
      <c r="E165" s="60">
        <f t="shared" si="33"/>
        <v>6166.2</v>
      </c>
      <c r="F165" s="45">
        <f t="shared" si="26"/>
        <v>94.068649885583525</v>
      </c>
    </row>
    <row r="166" spans="1:6" ht="12.75" customHeight="1" x14ac:dyDescent="0.2">
      <c r="A166" s="63">
        <v>3211</v>
      </c>
      <c r="B166" s="64" t="s">
        <v>334</v>
      </c>
      <c r="C166" s="247" t="s">
        <v>335</v>
      </c>
      <c r="D166" s="194">
        <v>0</v>
      </c>
      <c r="E166" s="194">
        <v>91.2</v>
      </c>
      <c r="F166" s="45" t="str">
        <f t="shared" si="26"/>
        <v>-</v>
      </c>
    </row>
    <row r="167" spans="1:6" ht="12.75" customHeight="1" x14ac:dyDescent="0.2">
      <c r="A167" s="63">
        <v>3212</v>
      </c>
      <c r="B167" s="64" t="s">
        <v>336</v>
      </c>
      <c r="C167" s="247" t="s">
        <v>337</v>
      </c>
      <c r="D167" s="194">
        <v>6555</v>
      </c>
      <c r="E167" s="194">
        <v>6075</v>
      </c>
      <c r="F167" s="45">
        <f t="shared" si="26"/>
        <v>92.677345537757432</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10478.230000000001</v>
      </c>
      <c r="E170" s="60">
        <f t="shared" si="34"/>
        <v>18379.23</v>
      </c>
      <c r="F170" s="45">
        <f t="shared" si="26"/>
        <v>175.40395658427042</v>
      </c>
    </row>
    <row r="171" spans="1:6" ht="12.75" customHeight="1" x14ac:dyDescent="0.2">
      <c r="A171" s="63">
        <v>3221</v>
      </c>
      <c r="B171" s="64" t="s">
        <v>344</v>
      </c>
      <c r="C171" s="247" t="s">
        <v>345</v>
      </c>
      <c r="D171" s="194">
        <v>1019.62</v>
      </c>
      <c r="E171" s="194">
        <v>1247.94</v>
      </c>
      <c r="F171" s="45">
        <f t="shared" si="26"/>
        <v>122.39265608756205</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8327.3700000000008</v>
      </c>
      <c r="E173" s="194">
        <v>9689.16</v>
      </c>
      <c r="F173" s="45">
        <f t="shared" si="26"/>
        <v>116.35318233728054</v>
      </c>
    </row>
    <row r="174" spans="1:6" ht="12.75" customHeight="1" x14ac:dyDescent="0.2">
      <c r="A174" s="63">
        <v>3224</v>
      </c>
      <c r="B174" s="65" t="s">
        <v>350</v>
      </c>
      <c r="C174" s="247" t="s">
        <v>351</v>
      </c>
      <c r="D174" s="194">
        <v>1004.99</v>
      </c>
      <c r="E174" s="194">
        <v>1139.74</v>
      </c>
      <c r="F174" s="45">
        <f t="shared" si="26"/>
        <v>113.40809361287177</v>
      </c>
    </row>
    <row r="175" spans="1:6" ht="12.75" customHeight="1" x14ac:dyDescent="0.2">
      <c r="A175" s="63">
        <v>3225</v>
      </c>
      <c r="B175" s="65" t="s">
        <v>352</v>
      </c>
      <c r="C175" s="247" t="s">
        <v>353</v>
      </c>
      <c r="D175" s="194">
        <v>126.25</v>
      </c>
      <c r="E175" s="194">
        <v>6302.39</v>
      </c>
      <c r="F175" s="45">
        <f t="shared" si="26"/>
        <v>4991.9920792079211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29293.029999999995</v>
      </c>
      <c r="E178" s="60">
        <f t="shared" si="35"/>
        <v>62184.69</v>
      </c>
      <c r="F178" s="45">
        <f t="shared" si="26"/>
        <v>212.28493604109926</v>
      </c>
    </row>
    <row r="179" spans="1:6" ht="12.75" customHeight="1" x14ac:dyDescent="0.2">
      <c r="A179" s="63">
        <v>3231</v>
      </c>
      <c r="B179" s="65" t="s">
        <v>360</v>
      </c>
      <c r="C179" s="247" t="s">
        <v>361</v>
      </c>
      <c r="D179" s="194">
        <v>1775.92</v>
      </c>
      <c r="E179" s="194">
        <v>2661.43</v>
      </c>
      <c r="F179" s="45">
        <f t="shared" si="26"/>
        <v>149.86204333528536</v>
      </c>
    </row>
    <row r="180" spans="1:6" ht="12.75" customHeight="1" x14ac:dyDescent="0.2">
      <c r="A180" s="63">
        <v>3232</v>
      </c>
      <c r="B180" s="65" t="s">
        <v>362</v>
      </c>
      <c r="C180" s="247" t="s">
        <v>363</v>
      </c>
      <c r="D180" s="194">
        <v>10810.75</v>
      </c>
      <c r="E180" s="194">
        <v>27099.56</v>
      </c>
      <c r="F180" s="45">
        <f t="shared" si="26"/>
        <v>250.67234003191268</v>
      </c>
    </row>
    <row r="181" spans="1:6" ht="12.75" customHeight="1" x14ac:dyDescent="0.2">
      <c r="A181" s="63">
        <v>3233</v>
      </c>
      <c r="B181" s="65" t="s">
        <v>364</v>
      </c>
      <c r="C181" s="247" t="s">
        <v>365</v>
      </c>
      <c r="D181" s="194">
        <v>5547.81</v>
      </c>
      <c r="E181" s="194">
        <v>3873.54</v>
      </c>
      <c r="F181" s="45">
        <f t="shared" si="26"/>
        <v>69.821064528165167</v>
      </c>
    </row>
    <row r="182" spans="1:6" ht="12.75" customHeight="1" x14ac:dyDescent="0.2">
      <c r="A182" s="63">
        <v>3234</v>
      </c>
      <c r="B182" s="65" t="s">
        <v>366</v>
      </c>
      <c r="C182" s="247" t="s">
        <v>367</v>
      </c>
      <c r="D182" s="194">
        <v>5419.4</v>
      </c>
      <c r="E182" s="194">
        <v>10836.92</v>
      </c>
      <c r="F182" s="45">
        <f t="shared" si="26"/>
        <v>199.96530981289442</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1398.69</v>
      </c>
      <c r="E184" s="194">
        <v>3515.55</v>
      </c>
      <c r="F184" s="45">
        <f t="shared" si="26"/>
        <v>251.34590223709327</v>
      </c>
    </row>
    <row r="185" spans="1:6" ht="12.75" customHeight="1" x14ac:dyDescent="0.2">
      <c r="A185" s="63">
        <v>3237</v>
      </c>
      <c r="B185" s="64" t="s">
        <v>372</v>
      </c>
      <c r="C185" s="247" t="s">
        <v>373</v>
      </c>
      <c r="D185" s="194">
        <v>1839.41</v>
      </c>
      <c r="E185" s="194">
        <v>3796.01</v>
      </c>
      <c r="F185" s="45">
        <f t="shared" si="26"/>
        <v>206.37106463485571</v>
      </c>
    </row>
    <row r="186" spans="1:6" ht="12.75" customHeight="1" x14ac:dyDescent="0.2">
      <c r="A186" s="63">
        <v>3238</v>
      </c>
      <c r="B186" s="64" t="s">
        <v>374</v>
      </c>
      <c r="C186" s="247" t="s">
        <v>375</v>
      </c>
      <c r="D186" s="194">
        <v>724.66</v>
      </c>
      <c r="E186" s="194">
        <v>902.79</v>
      </c>
      <c r="F186" s="45">
        <f t="shared" si="26"/>
        <v>124.5811828995667</v>
      </c>
    </row>
    <row r="187" spans="1:6" ht="12.75" customHeight="1" x14ac:dyDescent="0.2">
      <c r="A187" s="63">
        <v>3239</v>
      </c>
      <c r="B187" s="64" t="s">
        <v>376</v>
      </c>
      <c r="C187" s="247" t="s">
        <v>377</v>
      </c>
      <c r="D187" s="194">
        <v>1776.39</v>
      </c>
      <c r="E187" s="194">
        <v>9498.89</v>
      </c>
      <c r="F187" s="45">
        <f t="shared" si="26"/>
        <v>534.7299860953957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33047.99</v>
      </c>
      <c r="E194" s="60">
        <f t="shared" si="36"/>
        <v>11829.13</v>
      </c>
      <c r="F194" s="45">
        <f t="shared" si="26"/>
        <v>35.793795628720538</v>
      </c>
    </row>
    <row r="195" spans="1:6" ht="12.75" customHeight="1" x14ac:dyDescent="0.2">
      <c r="A195" s="63">
        <v>3291</v>
      </c>
      <c r="B195" s="183" t="s">
        <v>392</v>
      </c>
      <c r="C195" s="247" t="s">
        <v>393</v>
      </c>
      <c r="D195" s="194">
        <v>9669.3799999999992</v>
      </c>
      <c r="E195" s="194">
        <v>9139.26</v>
      </c>
      <c r="F195" s="45">
        <f t="shared" si="26"/>
        <v>94.517538870124056</v>
      </c>
    </row>
    <row r="196" spans="1:6" ht="12.75" customHeight="1" x14ac:dyDescent="0.2">
      <c r="A196" s="63">
        <v>3292</v>
      </c>
      <c r="B196" s="64" t="s">
        <v>394</v>
      </c>
      <c r="C196" s="247" t="s">
        <v>395</v>
      </c>
      <c r="D196" s="194">
        <v>0</v>
      </c>
      <c r="E196" s="194">
        <v>1160.83</v>
      </c>
      <c r="F196" s="45" t="str">
        <f t="shared" si="26"/>
        <v>-</v>
      </c>
    </row>
    <row r="197" spans="1:6" ht="12.75" customHeight="1" x14ac:dyDescent="0.2">
      <c r="A197" s="63">
        <v>3293</v>
      </c>
      <c r="B197" s="64" t="s">
        <v>396</v>
      </c>
      <c r="C197" s="247" t="s">
        <v>397</v>
      </c>
      <c r="D197" s="194">
        <v>1037.19</v>
      </c>
      <c r="E197" s="194">
        <v>838.72</v>
      </c>
      <c r="F197" s="45">
        <f t="shared" si="26"/>
        <v>80.864643893597119</v>
      </c>
    </row>
    <row r="198" spans="1:6" ht="12.75" customHeight="1" x14ac:dyDescent="0.2">
      <c r="A198" s="63">
        <v>3294</v>
      </c>
      <c r="B198" s="64" t="s">
        <v>398</v>
      </c>
      <c r="C198" s="247" t="s">
        <v>399</v>
      </c>
      <c r="D198" s="194">
        <v>3602</v>
      </c>
      <c r="E198" s="194">
        <v>188.5</v>
      </c>
      <c r="F198" s="45">
        <f t="shared" si="26"/>
        <v>5.2332037756801775</v>
      </c>
    </row>
    <row r="199" spans="1:6" ht="12.75" customHeight="1" x14ac:dyDescent="0.2">
      <c r="A199" s="63">
        <v>3295</v>
      </c>
      <c r="B199" s="64" t="s">
        <v>400</v>
      </c>
      <c r="C199" s="247" t="s">
        <v>401</v>
      </c>
      <c r="D199" s="194">
        <v>187.3</v>
      </c>
      <c r="E199" s="194">
        <v>8.83</v>
      </c>
      <c r="F199" s="45">
        <f t="shared" si="26"/>
        <v>4.7143619861185257</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18552.12</v>
      </c>
      <c r="E201" s="194">
        <v>492.99</v>
      </c>
      <c r="F201" s="45">
        <f t="shared" si="26"/>
        <v>2.657324338134941</v>
      </c>
    </row>
    <row r="202" spans="1:6" ht="12.75" customHeight="1" x14ac:dyDescent="0.2">
      <c r="A202" s="63">
        <v>34</v>
      </c>
      <c r="B202" s="183" t="s">
        <v>406</v>
      </c>
      <c r="C202" s="247" t="s">
        <v>407</v>
      </c>
      <c r="D202" s="60">
        <f t="shared" ref="D202:E202" si="37">D203+D208+D216</f>
        <v>590.78</v>
      </c>
      <c r="E202" s="60">
        <f t="shared" si="37"/>
        <v>1965.72</v>
      </c>
      <c r="F202" s="45">
        <f t="shared" si="26"/>
        <v>332.73299705474119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590.78</v>
      </c>
      <c r="E216" s="60">
        <f t="shared" si="40"/>
        <v>1965.72</v>
      </c>
      <c r="F216" s="45">
        <f t="shared" si="26"/>
        <v>332.73299705474119</v>
      </c>
    </row>
    <row r="217" spans="1:6" ht="12.75" customHeight="1" x14ac:dyDescent="0.2">
      <c r="A217" s="63">
        <v>3431</v>
      </c>
      <c r="B217" s="182" t="s">
        <v>436</v>
      </c>
      <c r="C217" s="247" t="s">
        <v>437</v>
      </c>
      <c r="D217" s="194">
        <v>590.78</v>
      </c>
      <c r="E217" s="194">
        <v>715.72</v>
      </c>
      <c r="F217" s="45">
        <f t="shared" si="26"/>
        <v>121.14831240055521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v>1250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4199.37</v>
      </c>
      <c r="E230" s="60">
        <f>E231+E234+E237+E242+E246+E250+E254+E257</f>
        <v>2854.99</v>
      </c>
      <c r="F230" s="45">
        <f t="shared" ref="F230:F245" si="44">IF(D230&lt;&gt;0,IF(E230/D230&gt;=100,"&gt;&gt;100",E230/D230*100),"-")</f>
        <v>67.986150303497908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2886.47</v>
      </c>
      <c r="E237" s="60">
        <f t="shared" si="47"/>
        <v>2131.4899999999998</v>
      </c>
      <c r="F237" s="45">
        <f t="shared" si="44"/>
        <v>73.844176450820555</v>
      </c>
    </row>
    <row r="238" spans="1:6" ht="12" x14ac:dyDescent="0.2">
      <c r="A238" s="63">
        <v>3631</v>
      </c>
      <c r="B238" s="65" t="s">
        <v>478</v>
      </c>
      <c r="C238" s="247" t="s">
        <v>479</v>
      </c>
      <c r="D238" s="194">
        <v>2886.47</v>
      </c>
      <c r="E238" s="194">
        <v>2131.4899999999998</v>
      </c>
      <c r="F238" s="45">
        <f t="shared" si="44"/>
        <v>73.844176450820555</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1312.9</v>
      </c>
      <c r="E246" s="60">
        <f t="shared" si="48"/>
        <v>723.5</v>
      </c>
      <c r="F246" s="45">
        <f t="shared" ref="F246:F249" si="49">IF(D246&lt;&gt;0,IF(E246/D246&gt;=100,"&gt;&gt;100",E246/D246*100),"-")</f>
        <v>55.107015004950867</v>
      </c>
    </row>
    <row r="247" spans="1:6" ht="12.75" customHeight="1" x14ac:dyDescent="0.2">
      <c r="A247" s="63" t="s">
        <v>493</v>
      </c>
      <c r="B247" s="64" t="s">
        <v>494</v>
      </c>
      <c r="C247" s="247" t="s">
        <v>493</v>
      </c>
      <c r="D247" s="194">
        <v>1312.9</v>
      </c>
      <c r="E247" s="194">
        <v>723.5</v>
      </c>
      <c r="F247" s="45">
        <f t="shared" si="49"/>
        <v>55.107015004950867</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69047.89</v>
      </c>
      <c r="E262" s="60">
        <f t="shared" si="55"/>
        <v>93233.44</v>
      </c>
      <c r="F262" s="45">
        <f t="shared" ref="F262:F268" si="56">IF(D262&lt;&gt;0,IF(E262/D262&gt;=100,"&gt;&gt;100",E262/D262*100),"-")</f>
        <v>135.02721082425546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69047.89</v>
      </c>
      <c r="E269" s="60">
        <f t="shared" si="58"/>
        <v>93233.44</v>
      </c>
      <c r="F269" s="45">
        <f t="shared" ref="F269:F272" si="59">IF(D269&lt;&gt;0,IF(E269/D269&gt;=100,"&gt;&gt;100",E269/D269*100),"-")</f>
        <v>135.02721082425546</v>
      </c>
    </row>
    <row r="270" spans="1:6" ht="12.75" customHeight="1" x14ac:dyDescent="0.2">
      <c r="A270" s="63">
        <v>3721</v>
      </c>
      <c r="B270" s="65" t="s">
        <v>533</v>
      </c>
      <c r="C270" s="247" t="s">
        <v>534</v>
      </c>
      <c r="D270" s="194">
        <v>6330</v>
      </c>
      <c r="E270" s="194">
        <v>6000</v>
      </c>
      <c r="F270" s="45">
        <f t="shared" si="59"/>
        <v>94.786729857819907</v>
      </c>
    </row>
    <row r="271" spans="1:6" ht="12.75" customHeight="1" x14ac:dyDescent="0.2">
      <c r="A271" s="63">
        <v>3722</v>
      </c>
      <c r="B271" s="65" t="s">
        <v>535</v>
      </c>
      <c r="C271" s="247" t="s">
        <v>536</v>
      </c>
      <c r="D271" s="194">
        <v>62717.89</v>
      </c>
      <c r="E271" s="194">
        <v>87233.44</v>
      </c>
      <c r="F271" s="45">
        <f t="shared" si="59"/>
        <v>139.08860773217978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35164.949999999997</v>
      </c>
      <c r="E273" s="60">
        <f t="shared" si="60"/>
        <v>28241.7</v>
      </c>
      <c r="F273" s="45">
        <f t="shared" ref="F273:F277" si="61">IF(D273&lt;&gt;0,IF(E273/D273&gt;=100,"&gt;&gt;100",E273/D273*100),"-")</f>
        <v>80.312072105889541</v>
      </c>
    </row>
    <row r="274" spans="1:6" ht="12.75" customHeight="1" x14ac:dyDescent="0.2">
      <c r="A274" s="63">
        <v>381</v>
      </c>
      <c r="B274" s="64" t="s">
        <v>541</v>
      </c>
      <c r="C274" s="247" t="s">
        <v>542</v>
      </c>
      <c r="D274" s="60">
        <f t="shared" ref="D274:E274" si="62">SUM(D275:D277)</f>
        <v>34668.46</v>
      </c>
      <c r="E274" s="60">
        <f t="shared" si="62"/>
        <v>28241.7</v>
      </c>
      <c r="F274" s="45">
        <f t="shared" si="61"/>
        <v>81.462228203964074</v>
      </c>
    </row>
    <row r="275" spans="1:6" ht="12.75" customHeight="1" x14ac:dyDescent="0.2">
      <c r="A275" s="63">
        <v>3811</v>
      </c>
      <c r="B275" s="64" t="s">
        <v>543</v>
      </c>
      <c r="C275" s="247" t="s">
        <v>544</v>
      </c>
      <c r="D275" s="194">
        <v>34668.46</v>
      </c>
      <c r="E275" s="194">
        <v>28241.7</v>
      </c>
      <c r="F275" s="45">
        <f t="shared" si="61"/>
        <v>81.462228203964074</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496.49</v>
      </c>
      <c r="E289" s="60">
        <f t="shared" si="67"/>
        <v>0</v>
      </c>
      <c r="F289" s="45">
        <f t="shared" si="66"/>
        <v>0</v>
      </c>
    </row>
    <row r="290" spans="1:6" ht="24" x14ac:dyDescent="0.2">
      <c r="A290" s="63">
        <v>3861</v>
      </c>
      <c r="B290" s="64" t="s">
        <v>572</v>
      </c>
      <c r="C290" s="247" t="s">
        <v>573</v>
      </c>
      <c r="D290" s="194">
        <v>496.49</v>
      </c>
      <c r="E290" s="194"/>
      <c r="F290" s="45">
        <f t="shared" si="66"/>
        <v>0</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250010.77000000002</v>
      </c>
      <c r="E299" s="60">
        <f>E152-E297+E298</f>
        <v>287549.76</v>
      </c>
      <c r="F299" s="45">
        <f t="shared" si="68"/>
        <v>115.01494915599035</v>
      </c>
    </row>
    <row r="300" spans="1:6" ht="12.75" customHeight="1" x14ac:dyDescent="0.2">
      <c r="A300" s="63" t="s">
        <v>582</v>
      </c>
      <c r="B300" s="64" t="s">
        <v>593</v>
      </c>
      <c r="C300" s="247" t="s">
        <v>594</v>
      </c>
      <c r="D300" s="60">
        <f>IF(D6&gt;=D299,D6-D299,0)</f>
        <v>297413.12</v>
      </c>
      <c r="E300" s="60">
        <f>IF(E6&gt;=E299,E6-E299,0)</f>
        <v>400341.91999999993</v>
      </c>
      <c r="F300" s="45">
        <f t="shared" si="68"/>
        <v>134.60802267230173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89640.97</v>
      </c>
      <c r="E302" s="194">
        <v>43937.79</v>
      </c>
      <c r="F302" s="45">
        <f t="shared" si="68"/>
        <v>49.015299589016045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58945.53</v>
      </c>
      <c r="E304" s="194">
        <v>27364.89</v>
      </c>
      <c r="F304" s="45">
        <f t="shared" si="68"/>
        <v>46.424029099407541</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4096</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4096</v>
      </c>
      <c r="F321" s="45" t="str">
        <f t="shared" si="72"/>
        <v>-</v>
      </c>
    </row>
    <row r="322" spans="1:6" ht="12.75" customHeight="1" x14ac:dyDescent="0.2">
      <c r="A322" s="63">
        <v>721</v>
      </c>
      <c r="B322" s="64" t="s">
        <v>636</v>
      </c>
      <c r="C322" s="247" t="s">
        <v>637</v>
      </c>
      <c r="D322" s="60">
        <f t="shared" ref="D322:E322" si="77">SUM(D323:D326)</f>
        <v>0</v>
      </c>
      <c r="E322" s="60">
        <f t="shared" si="77"/>
        <v>4096</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v>4096</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119289.09000000001</v>
      </c>
      <c r="E360" s="60">
        <f t="shared" si="86"/>
        <v>22221.55</v>
      </c>
      <c r="F360" s="45">
        <f t="shared" si="72"/>
        <v>18.628317141156831</v>
      </c>
    </row>
    <row r="361" spans="1:6" ht="12.75" customHeight="1" x14ac:dyDescent="0.2">
      <c r="A361" s="63">
        <v>41</v>
      </c>
      <c r="B361" s="64" t="s">
        <v>714</v>
      </c>
      <c r="C361" s="247" t="s">
        <v>715</v>
      </c>
      <c r="D361" s="60">
        <f t="shared" ref="D361:E361" si="87">D362+D366</f>
        <v>51625</v>
      </c>
      <c r="E361" s="60">
        <f t="shared" si="87"/>
        <v>13995</v>
      </c>
      <c r="F361" s="45">
        <f t="shared" si="72"/>
        <v>27.108958837772395</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51625</v>
      </c>
      <c r="E366" s="60">
        <f t="shared" si="89"/>
        <v>13995</v>
      </c>
      <c r="F366" s="45">
        <f t="shared" si="72"/>
        <v>27.108958837772395</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51625</v>
      </c>
      <c r="E372" s="194">
        <v>13995</v>
      </c>
      <c r="F372" s="45">
        <f t="shared" si="72"/>
        <v>27.108958837772395</v>
      </c>
    </row>
    <row r="373" spans="1:6" ht="24" x14ac:dyDescent="0.2">
      <c r="A373" s="63">
        <v>42</v>
      </c>
      <c r="B373" s="183" t="s">
        <v>730</v>
      </c>
      <c r="C373" s="247" t="s">
        <v>731</v>
      </c>
      <c r="D373" s="60">
        <f t="shared" ref="D373:E373" si="90">D374+D379+D388+D393+D398+D401</f>
        <v>62159.6</v>
      </c>
      <c r="E373" s="60">
        <f t="shared" si="90"/>
        <v>996.55</v>
      </c>
      <c r="F373" s="45">
        <f t="shared" si="72"/>
        <v>1.6032117323792301</v>
      </c>
    </row>
    <row r="374" spans="1:6" ht="12.75" customHeight="1" x14ac:dyDescent="0.2">
      <c r="A374" s="63">
        <v>421</v>
      </c>
      <c r="B374" s="64" t="s">
        <v>732</v>
      </c>
      <c r="C374" s="247" t="s">
        <v>733</v>
      </c>
      <c r="D374" s="60">
        <f t="shared" ref="D374:E374" si="91">SUM(D375:D378)</f>
        <v>62159.6</v>
      </c>
      <c r="E374" s="60">
        <f t="shared" si="91"/>
        <v>0</v>
      </c>
      <c r="F374" s="45">
        <f t="shared" si="72"/>
        <v>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51793.06</v>
      </c>
      <c r="E377" s="194"/>
      <c r="F377" s="45">
        <f t="shared" si="72"/>
        <v>0</v>
      </c>
    </row>
    <row r="378" spans="1:6" ht="12.75" customHeight="1" x14ac:dyDescent="0.2">
      <c r="A378" s="63">
        <v>4214</v>
      </c>
      <c r="B378" s="64" t="s">
        <v>644</v>
      </c>
      <c r="C378" s="247" t="s">
        <v>737</v>
      </c>
      <c r="D378" s="194">
        <v>10366.540000000001</v>
      </c>
      <c r="E378" s="194"/>
      <c r="F378" s="45">
        <f t="shared" si="72"/>
        <v>0</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996.55</v>
      </c>
      <c r="F388" s="45" t="str">
        <f t="shared" si="72"/>
        <v>-</v>
      </c>
    </row>
    <row r="389" spans="1:6" ht="12.75" customHeight="1" x14ac:dyDescent="0.2">
      <c r="A389" s="63">
        <v>4231</v>
      </c>
      <c r="B389" s="64" t="s">
        <v>666</v>
      </c>
      <c r="C389" s="247" t="s">
        <v>751</v>
      </c>
      <c r="D389" s="194">
        <v>0</v>
      </c>
      <c r="E389" s="194">
        <v>996.55</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5504.49</v>
      </c>
      <c r="E412" s="60">
        <f t="shared" si="100"/>
        <v>7230</v>
      </c>
      <c r="F412" s="45">
        <f t="shared" si="72"/>
        <v>131.34731828016766</v>
      </c>
    </row>
    <row r="413" spans="1:6" ht="12.75" customHeight="1" x14ac:dyDescent="0.2">
      <c r="A413" s="63">
        <v>451</v>
      </c>
      <c r="B413" s="64" t="s">
        <v>785</v>
      </c>
      <c r="C413" s="247" t="s">
        <v>786</v>
      </c>
      <c r="D413" s="194">
        <v>5504.49</v>
      </c>
      <c r="E413" s="194">
        <v>7230</v>
      </c>
      <c r="F413" s="45">
        <f t="shared" si="72"/>
        <v>131.34731828016766</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119289.09000000001</v>
      </c>
      <c r="E418" s="60">
        <f t="shared" si="102"/>
        <v>18125.55</v>
      </c>
      <c r="F418" s="45">
        <f t="shared" si="72"/>
        <v>15.194641857021457</v>
      </c>
    </row>
    <row r="419" spans="1:6" ht="12.75" customHeight="1" x14ac:dyDescent="0.2">
      <c r="A419" s="63">
        <v>92212</v>
      </c>
      <c r="B419" s="64" t="s">
        <v>797</v>
      </c>
      <c r="C419" s="247" t="s">
        <v>798</v>
      </c>
      <c r="D419" s="194">
        <v>0</v>
      </c>
      <c r="E419" s="194">
        <v>43937.79</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547423.89</v>
      </c>
      <c r="E422" s="60">
        <f>E6+E308</f>
        <v>691987.67999999993</v>
      </c>
      <c r="F422" s="45">
        <f t="shared" si="72"/>
        <v>126.4080162814962</v>
      </c>
    </row>
    <row r="423" spans="1:6" ht="12.75" customHeight="1" x14ac:dyDescent="0.2">
      <c r="A423" s="63" t="s">
        <v>582</v>
      </c>
      <c r="B423" s="64" t="s">
        <v>805</v>
      </c>
      <c r="C423" s="247" t="s">
        <v>806</v>
      </c>
      <c r="D423" s="60">
        <f t="shared" ref="D423:E423" si="103">D299+D360</f>
        <v>369299.86000000004</v>
      </c>
      <c r="E423" s="60">
        <f t="shared" si="103"/>
        <v>309771.31</v>
      </c>
      <c r="F423" s="45">
        <f t="shared" si="72"/>
        <v>83.880700631730534</v>
      </c>
    </row>
    <row r="424" spans="1:6" ht="12.75" customHeight="1" x14ac:dyDescent="0.2">
      <c r="A424" s="63" t="s">
        <v>582</v>
      </c>
      <c r="B424" s="64" t="s">
        <v>807</v>
      </c>
      <c r="C424" s="247" t="s">
        <v>808</v>
      </c>
      <c r="D424" s="60">
        <f t="shared" ref="D424:E424" si="104">IF(D422&gt;=D423,D422-D423,0)</f>
        <v>178124.02999999997</v>
      </c>
      <c r="E424" s="60">
        <f t="shared" si="104"/>
        <v>382216.36999999994</v>
      </c>
      <c r="F424" s="45">
        <f t="shared" si="72"/>
        <v>214.57877974128476</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89640.97</v>
      </c>
      <c r="E426" s="60">
        <f t="shared" si="106"/>
        <v>87875.58</v>
      </c>
      <c r="F426" s="45">
        <f t="shared" si="72"/>
        <v>98.030599178032091</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58945.53</v>
      </c>
      <c r="E428" s="81">
        <f t="shared" si="108"/>
        <v>27364.89</v>
      </c>
      <c r="F428" s="61">
        <f t="shared" si="72"/>
        <v>46.424029099407541</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43937.79</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547423.89</v>
      </c>
      <c r="E643" s="60">
        <f>E422+E430</f>
        <v>691987.67999999993</v>
      </c>
      <c r="F643" s="45">
        <f t="shared" si="109"/>
        <v>126.4080162814962</v>
      </c>
    </row>
    <row r="644" spans="1:6" ht="12.75" customHeight="1" x14ac:dyDescent="0.2">
      <c r="A644" s="63" t="s">
        <v>582</v>
      </c>
      <c r="B644" s="64" t="s">
        <v>1238</v>
      </c>
      <c r="C644" s="247" t="s">
        <v>1239</v>
      </c>
      <c r="D644" s="60">
        <f>D423+D535</f>
        <v>369299.86000000004</v>
      </c>
      <c r="E644" s="60">
        <f>E423+E535</f>
        <v>309771.31</v>
      </c>
      <c r="F644" s="45">
        <f t="shared" si="109"/>
        <v>83.880700631730534</v>
      </c>
    </row>
    <row r="645" spans="1:6" ht="12.75" customHeight="1" x14ac:dyDescent="0.2">
      <c r="A645" s="63" t="s">
        <v>582</v>
      </c>
      <c r="B645" s="64" t="s">
        <v>1240</v>
      </c>
      <c r="C645" s="247" t="s">
        <v>1241</v>
      </c>
      <c r="D645" s="60">
        <f t="shared" ref="D645:E645" si="163">IF(D643&gt;=D644,D643-D644,0)</f>
        <v>178124.02999999997</v>
      </c>
      <c r="E645" s="60">
        <f t="shared" si="163"/>
        <v>382216.36999999994</v>
      </c>
      <c r="F645" s="45">
        <f t="shared" si="109"/>
        <v>214.57877974128476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89640.97</v>
      </c>
      <c r="E647" s="60">
        <f>IF(E426-E427+E641-E642&gt;=0,E426-E427+E641-E642,0)</f>
        <v>131813.37</v>
      </c>
      <c r="F647" s="45">
        <f t="shared" si="109"/>
        <v>147.04589876704816</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267765</v>
      </c>
      <c r="E649" s="60">
        <f t="shared" si="165"/>
        <v>514029.73999999993</v>
      </c>
      <c r="F649" s="45">
        <f t="shared" si="109"/>
        <v>191.9704741097604</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106263.24</v>
      </c>
      <c r="E653" s="194">
        <v>63152.34</v>
      </c>
      <c r="F653" s="45">
        <f t="shared" ref="F653:F740" si="167">IF(D653&lt;&gt;0,IF(E653/D653&gt;=100,"&gt;&gt;100",E653/D653*100),"-")</f>
        <v>59.430090782099242</v>
      </c>
    </row>
    <row r="654" spans="1:6" ht="12.75" customHeight="1" x14ac:dyDescent="0.2">
      <c r="A654" s="63" t="s">
        <v>1257</v>
      </c>
      <c r="B654" s="64" t="s">
        <v>1258</v>
      </c>
      <c r="C654" s="247" t="s">
        <v>1257</v>
      </c>
      <c r="D654" s="194">
        <v>509207.15</v>
      </c>
      <c r="E654" s="194">
        <v>702750.9</v>
      </c>
      <c r="F654" s="45">
        <f t="shared" si="167"/>
        <v>138.00884374856088</v>
      </c>
    </row>
    <row r="655" spans="1:6" ht="12.75" customHeight="1" x14ac:dyDescent="0.2">
      <c r="A655" s="63" t="s">
        <v>1259</v>
      </c>
      <c r="B655" s="64" t="s">
        <v>1260</v>
      </c>
      <c r="C655" s="247" t="s">
        <v>1259</v>
      </c>
      <c r="D655" s="194">
        <v>364369.23</v>
      </c>
      <c r="E655" s="194">
        <v>317054.34000000003</v>
      </c>
      <c r="F655" s="45">
        <f t="shared" si="167"/>
        <v>87.014575846593871</v>
      </c>
    </row>
    <row r="656" spans="1:6" ht="24" x14ac:dyDescent="0.2">
      <c r="A656" s="63">
        <v>11</v>
      </c>
      <c r="B656" s="64" t="s">
        <v>1261</v>
      </c>
      <c r="C656" s="247" t="s">
        <v>1262</v>
      </c>
      <c r="D656" s="60">
        <f t="shared" ref="D656:E656" si="168">+D653+D654-D655</f>
        <v>251101.16000000003</v>
      </c>
      <c r="E656" s="60">
        <f t="shared" si="168"/>
        <v>448848.89999999997</v>
      </c>
      <c r="F656" s="45">
        <f t="shared" si="167"/>
        <v>178.75222081809574</v>
      </c>
    </row>
    <row r="657" spans="1:6" ht="24" x14ac:dyDescent="0.2">
      <c r="A657" s="63" t="s">
        <v>582</v>
      </c>
      <c r="B657" s="64" t="s">
        <v>1263</v>
      </c>
      <c r="C657" s="247" t="s">
        <v>1264</v>
      </c>
      <c r="D657" s="253">
        <v>6</v>
      </c>
      <c r="E657" s="253">
        <v>6</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5</v>
      </c>
      <c r="E659" s="253">
        <v>6</v>
      </c>
      <c r="F659" s="45">
        <f t="shared" si="167"/>
        <v>120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104</v>
      </c>
      <c r="E662" s="192">
        <v>218.4</v>
      </c>
      <c r="F662" s="71">
        <f t="shared" si="167"/>
        <v>210</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13645.04</v>
      </c>
      <c r="E664" s="192">
        <v>7322.78</v>
      </c>
      <c r="F664" s="71">
        <f t="shared" si="167"/>
        <v>53.666240626630625</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16322.96</v>
      </c>
      <c r="E672" s="194">
        <v>14127.81</v>
      </c>
      <c r="F672" s="45">
        <f t="shared" si="167"/>
        <v>86.551765121031977</v>
      </c>
    </row>
    <row r="673" spans="1:6" ht="12.75" customHeight="1" x14ac:dyDescent="0.2">
      <c r="A673" s="63">
        <v>63321</v>
      </c>
      <c r="B673" s="64" t="s">
        <v>1296</v>
      </c>
      <c r="C673" s="247" t="s">
        <v>1297</v>
      </c>
      <c r="D673" s="194">
        <v>116800.33</v>
      </c>
      <c r="E673" s="194"/>
      <c r="F673" s="45">
        <f t="shared" si="167"/>
        <v>0</v>
      </c>
    </row>
    <row r="674" spans="1:6" ht="12.75" customHeight="1" x14ac:dyDescent="0.2">
      <c r="A674" s="63">
        <v>63322</v>
      </c>
      <c r="B674" s="64" t="s">
        <v>1298</v>
      </c>
      <c r="C674" s="247" t="s">
        <v>1299</v>
      </c>
      <c r="D674" s="194">
        <v>0</v>
      </c>
      <c r="E674" s="194">
        <v>23328.63</v>
      </c>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24996</v>
      </c>
      <c r="E678" s="192">
        <v>22552.080000000002</v>
      </c>
      <c r="F678" s="71">
        <f t="shared" si="167"/>
        <v>90.222755640902548</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176012.58</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v>11.06</v>
      </c>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3555</v>
      </c>
      <c r="E734" s="192">
        <v>3225</v>
      </c>
      <c r="F734" s="71">
        <f t="shared" si="167"/>
        <v>90.71729957805907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1201.9100000000001</v>
      </c>
      <c r="E738" s="194">
        <v>2247.06</v>
      </c>
      <c r="F738" s="45">
        <f t="shared" si="167"/>
        <v>186.9574260967959</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9669.3799999999992</v>
      </c>
      <c r="E741" s="192">
        <v>9139.26</v>
      </c>
      <c r="F741" s="71">
        <f t="shared" ref="F741:F1006" si="169">IF(D741&lt;&gt;0,IF(E741/D741&gt;=100,"&gt;&gt;100",E741/D741*100),"-")</f>
        <v>94.517538870124056</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2022.33</v>
      </c>
      <c r="E782" s="192">
        <v>1243.99</v>
      </c>
      <c r="F782" s="71">
        <f t="shared" si="169"/>
        <v>61.512710586303918</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864.14</v>
      </c>
      <c r="E784" s="192">
        <v>887.5</v>
      </c>
      <c r="F784" s="71">
        <f t="shared" si="169"/>
        <v>102.70326567454349</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4880</v>
      </c>
      <c r="E843" s="194">
        <v>5280</v>
      </c>
      <c r="F843" s="45">
        <f t="shared" si="169"/>
        <v>108.19672131147541</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1450</v>
      </c>
      <c r="E850" s="194">
        <v>720</v>
      </c>
      <c r="F850" s="45">
        <f t="shared" si="169"/>
        <v>49.655172413793103</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3075.8</v>
      </c>
      <c r="E852" s="194">
        <v>3250</v>
      </c>
      <c r="F852" s="45">
        <f t="shared" si="169"/>
        <v>105.66356720202874</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59642.09</v>
      </c>
      <c r="E855" s="194">
        <v>83983.44</v>
      </c>
      <c r="F855" s="45">
        <f t="shared" si="169"/>
        <v>140.8123692513123</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496.49</v>
      </c>
      <c r="E857" s="194"/>
      <c r="F857" s="45">
        <f t="shared" si="169"/>
        <v>0</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20138.27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211896.63</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166294.35</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64497.72</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96085.91</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715.72</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2580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2415</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22221.55</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23380.73</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208178.28999999998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168076.03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63455.54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98814.04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711.45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2680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2415</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22221.55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17880.71</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23856.610000000015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23856.609999999997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16908.919999999998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6947.69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11</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27907</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2026-07-27T09:47:58Z</cp:lastPrinted>
  <dcterms:created xsi:type="dcterms:W3CDTF">2022-04-01T05:14:30Z</dcterms:created>
  <dcterms:modified xsi:type="dcterms:W3CDTF">2026-07-27T09:50:19Z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